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Титульник" sheetId="1" r:id="rId1"/>
    <sheet name="1-3 курсы" sheetId="2" r:id="rId2"/>
  </sheets>
  <definedNames/>
  <calcPr fullCalcOnLoad="1"/>
</workbook>
</file>

<file path=xl/sharedStrings.xml><?xml version="1.0" encoding="utf-8"?>
<sst xmlns="http://schemas.openxmlformats.org/spreadsheetml/2006/main" count="193" uniqueCount="124">
  <si>
    <t>Наименование циклов, дисциплин, профессиональных модулей, МДК, практик</t>
  </si>
  <si>
    <t>Учебная нагрузка обучающихся (час.)</t>
  </si>
  <si>
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</t>
  </si>
  <si>
    <t>максимальная нагрузка</t>
  </si>
  <si>
    <t xml:space="preserve">самостоятельная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</si>
  <si>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</si>
  <si>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</si>
  <si>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</si>
  <si>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</si>
  <si>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</si>
  <si>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</si>
  <si>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в том числе</t>
  </si>
  <si>
    <t>самостоятельная работа</t>
  </si>
  <si>
    <t>урок</t>
  </si>
  <si>
    <t>семинар</t>
  </si>
  <si>
    <t>лекция</t>
  </si>
  <si>
    <t>практические занятия</t>
  </si>
  <si>
    <t>консультация</t>
  </si>
  <si>
    <t>О.00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</si>
  <si>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</si>
  <si>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</si>
  <si>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</si>
  <si>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</si>
  <si>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</si>
  <si>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Астрономия</t>
  </si>
  <si>
    <t>ОБЖ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</si>
  <si>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</si>
  <si>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</si>
  <si>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</si>
  <si>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</si>
  <si>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</si>
  <si>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</si>
  <si>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</si>
  <si>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</si>
  <si>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</si>
  <si>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</si>
  <si>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</si>
  <si>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</si>
  <si>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</si>
  <si>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</si>
  <si>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</si>
  <si>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</si>
  <si>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</si>
  <si>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</si>
  <si>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</si>
  <si>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</si>
  <si>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</si>
  <si>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</si>
  <si>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</si>
  <si>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Промежуточная аттестация</t>
  </si>
  <si>
    <t>Всего</t>
  </si>
  <si>
    <t>(ТО без практик)</t>
  </si>
  <si>
    <t>ГИА</t>
  </si>
  <si>
    <r>
      <t xml:space="preserve">Консультации </t>
    </r>
    <r>
      <rPr>
        <sz val="10"/>
        <color indexed="8"/>
        <rFont val="Times New Roman"/>
        <family val="1"/>
      </rPr>
      <t>4 часа на обучающего в год</t>
    </r>
  </si>
  <si>
    <t xml:space="preserve">Всего  </t>
  </si>
  <si>
    <t>Государственная (итоговая) аттестация</t>
  </si>
  <si>
    <t>зачетов</t>
  </si>
  <si>
    <t>Основы инженерной графики</t>
  </si>
  <si>
    <t>Основы электротехники</t>
  </si>
  <si>
    <t>Основы материаловедения</t>
  </si>
  <si>
    <t>Основы экономики</t>
  </si>
  <si>
    <t>МДК.01.03</t>
  </si>
  <si>
    <t>МДК.01.04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</si>
  <si>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</si>
  <si>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</si>
  <si>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Технология производства сварных конструкций</t>
  </si>
  <si>
    <t>Подготовительные и сборочные операции перед сваркой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</si>
  <si>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</si>
  <si>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</si>
  <si>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ФК.00</t>
  </si>
  <si>
    <t>Техника и технология ручной дуговой сварки (наплавки, резки) покрытыми электродами</t>
  </si>
  <si>
    <t>ОУД.01</t>
  </si>
  <si>
    <t>ОУД.02</t>
  </si>
  <si>
    <t>ОУД.03</t>
  </si>
  <si>
    <t>ОУД.04</t>
  </si>
  <si>
    <t>ОУД.06</t>
  </si>
  <si>
    <t>ОУД.08</t>
  </si>
  <si>
    <t>Математика: алгебра, начала математического анализа, геометрия</t>
  </si>
  <si>
    <t xml:space="preserve">Информатика </t>
  </si>
  <si>
    <t xml:space="preserve">Физика </t>
  </si>
  <si>
    <t>индивидуальный проект</t>
  </si>
  <si>
    <t>15.01.05 Сварщик(ручной и частично механизированной сварки(наплавки))</t>
  </si>
  <si>
    <t>ОУД.01а</t>
  </si>
  <si>
    <t>ОУД 05</t>
  </si>
  <si>
    <t>ОУД.07</t>
  </si>
  <si>
    <t>ОУД.01б</t>
  </si>
  <si>
    <t>Родной(русский)язык</t>
  </si>
  <si>
    <t>ОУД.09</t>
  </si>
  <si>
    <t>Общеобразовательные учебные дисциплины(ОУД)</t>
  </si>
  <si>
    <t>ПМ.05</t>
  </si>
  <si>
    <t xml:space="preserve">Газовая сварка (наплавка) </t>
  </si>
  <si>
    <t>МДК.05.01</t>
  </si>
  <si>
    <t xml:space="preserve">Техника и технология газовой сварки (наплавки) </t>
  </si>
  <si>
    <t>УП.05</t>
  </si>
  <si>
    <t>ПП.05</t>
  </si>
  <si>
    <t>лабораторные занятия</t>
  </si>
  <si>
    <t>максимальное количество час</t>
  </si>
  <si>
    <t>максимальное количеств час</t>
  </si>
  <si>
    <t>всего УП иПП</t>
  </si>
  <si>
    <t>Безопасность жизнедеятельности</t>
  </si>
  <si>
    <t>Допуски и технические измерения</t>
  </si>
  <si>
    <t>Формы промежуточной аттестации (распределение по семестрам)</t>
  </si>
  <si>
    <t>Химия</t>
  </si>
  <si>
    <t>экзаменов (в т.ч.квалификационный)</t>
  </si>
  <si>
    <t>дифференцированных зачетов</t>
  </si>
  <si>
    <t>экзамены</t>
  </si>
  <si>
    <t>дифференцированные зачеты</t>
  </si>
  <si>
    <t>зачеты</t>
  </si>
  <si>
    <t>1 сем.  17нед</t>
  </si>
  <si>
    <t>2 сем.  23,5нед</t>
  </si>
  <si>
    <t>3 сем. 17 нед</t>
  </si>
  <si>
    <t>4 сем.23,5  нед</t>
  </si>
  <si>
    <t>3+1кв</t>
  </si>
  <si>
    <t>5 сем. 17нед</t>
  </si>
  <si>
    <t>2кв</t>
  </si>
  <si>
    <t>3нед.</t>
  </si>
  <si>
    <t xml:space="preserve">Государственная итоговая аттестация </t>
  </si>
  <si>
    <t>Выпускная практическая квалификационная работа и письменная экзаменационная работа                                                                                                                                  Выполнение выпускной квалификационной работы  ( 1 нед.)                                                                         Защита выпускной квалификационной работы  ( 2 нед.)</t>
  </si>
  <si>
    <t>6 сем. 24 нед</t>
  </si>
  <si>
    <t>Вариативная часть</t>
  </si>
  <si>
    <t>дисциплин и МДК -2772</t>
  </si>
  <si>
    <t>производственной практики -774</t>
  </si>
  <si>
    <t>учебной практики - 630</t>
  </si>
  <si>
    <r>
      <t xml:space="preserve">1. Программа базовой подготовки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1.1. Выпускная квалификационная работа в форме: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</si>
</sst>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3" fillId="34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left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3" fillId="35" borderId="44" xfId="0" applyFont="1" applyFill="1" applyBorder="1" applyAlignment="1">
      <alignment horizontal="center" vertical="center" textRotation="90" wrapText="1"/>
    </xf>
    <xf numFmtId="0" fontId="3" fillId="35" borderId="47" xfId="0" applyFont="1" applyFill="1" applyBorder="1" applyAlignment="1">
      <alignment horizontal="center" vertical="center" textRotation="90" wrapText="1"/>
    </xf>
    <xf numFmtId="0" fontId="3" fillId="35" borderId="61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2" fillId="36" borderId="66" xfId="0" applyFont="1" applyFill="1" applyBorder="1" applyAlignment="1">
      <alignment horizontal="left" vertical="center" wrapText="1"/>
    </xf>
    <xf numFmtId="0" fontId="3" fillId="35" borderId="55" xfId="0" applyFont="1" applyFill="1" applyBorder="1" applyAlignment="1">
      <alignment horizontal="left" vertical="center"/>
    </xf>
    <xf numFmtId="0" fontId="3" fillId="35" borderId="67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right" vertical="center"/>
    </xf>
    <xf numFmtId="0" fontId="4" fillId="33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left" vertical="center" wrapText="1"/>
    </xf>
    <xf numFmtId="0" fontId="3" fillId="33" borderId="71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73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2" fillId="0" borderId="74" xfId="0" applyFont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/>
    </xf>
    <xf numFmtId="0" fontId="4" fillId="33" borderId="77" xfId="0" applyFont="1" applyFill="1" applyBorder="1" applyAlignment="1">
      <alignment horizontal="right" vertical="center"/>
    </xf>
    <xf numFmtId="0" fontId="3" fillId="0" borderId="7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35" borderId="61" xfId="0" applyFont="1" applyFill="1" applyBorder="1" applyAlignment="1">
      <alignment horizontal="left" vertical="center" wrapText="1"/>
    </xf>
    <xf numFmtId="0" fontId="3" fillId="35" borderId="67" xfId="0" applyFont="1" applyFill="1" applyBorder="1" applyAlignment="1">
      <alignment horizontal="left" vertical="center"/>
    </xf>
    <xf numFmtId="0" fontId="3" fillId="34" borderId="80" xfId="0" applyFont="1" applyFill="1" applyBorder="1" applyAlignment="1">
      <alignment horizontal="left" vertical="center" wrapText="1"/>
    </xf>
    <xf numFmtId="0" fontId="3" fillId="34" borderId="57" xfId="0" applyFont="1" applyFill="1" applyBorder="1" applyAlignment="1">
      <alignment horizontal="left" vertical="center" wrapText="1"/>
    </xf>
    <xf numFmtId="0" fontId="3" fillId="34" borderId="81" xfId="0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left" vertical="center" wrapText="1"/>
    </xf>
    <xf numFmtId="0" fontId="3" fillId="34" borderId="82" xfId="0" applyFont="1" applyFill="1" applyBorder="1" applyAlignment="1">
      <alignment horizontal="left" vertical="center" wrapText="1"/>
    </xf>
    <xf numFmtId="0" fontId="2" fillId="36" borderId="68" xfId="0" applyFont="1" applyFill="1" applyBorder="1" applyAlignment="1">
      <alignment horizontal="left" vertical="center" wrapText="1"/>
    </xf>
    <xf numFmtId="0" fontId="3" fillId="34" borderId="83" xfId="0" applyFont="1" applyFill="1" applyBorder="1" applyAlignment="1">
      <alignment horizontal="left" vertical="center" wrapText="1"/>
    </xf>
    <xf numFmtId="0" fontId="3" fillId="34" borderId="84" xfId="0" applyFont="1" applyFill="1" applyBorder="1" applyAlignment="1">
      <alignment horizontal="left" vertical="center" wrapText="1"/>
    </xf>
    <xf numFmtId="0" fontId="3" fillId="34" borderId="85" xfId="0" applyFont="1" applyFill="1" applyBorder="1" applyAlignment="1">
      <alignment horizontal="left" vertical="center" wrapText="1"/>
    </xf>
    <xf numFmtId="0" fontId="3" fillId="34" borderId="86" xfId="0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left" vertical="center" wrapText="1"/>
    </xf>
    <xf numFmtId="0" fontId="3" fillId="35" borderId="85" xfId="0" applyFont="1" applyFill="1" applyBorder="1" applyAlignment="1">
      <alignment horizontal="left" vertical="center" wrapText="1"/>
    </xf>
    <xf numFmtId="0" fontId="3" fillId="35" borderId="57" xfId="0" applyFont="1" applyFill="1" applyBorder="1" applyAlignment="1">
      <alignment horizontal="left" vertical="center" wrapText="1"/>
    </xf>
    <xf numFmtId="0" fontId="3" fillId="35" borderId="87" xfId="0" applyFont="1" applyFill="1" applyBorder="1" applyAlignment="1">
      <alignment horizontal="left" vertical="center" wrapText="1"/>
    </xf>
    <xf numFmtId="0" fontId="3" fillId="34" borderId="87" xfId="0" applyFont="1" applyFill="1" applyBorder="1" applyAlignment="1">
      <alignment horizontal="left" vertical="center" wrapText="1"/>
    </xf>
    <xf numFmtId="0" fontId="3" fillId="34" borderId="88" xfId="0" applyFont="1" applyFill="1" applyBorder="1" applyAlignment="1">
      <alignment horizontal="left" vertical="center" wrapText="1"/>
    </xf>
    <xf numFmtId="0" fontId="3" fillId="33" borderId="89" xfId="0" applyFont="1" applyFill="1" applyBorder="1" applyAlignment="1">
      <alignment horizontal="left" vertical="center" wrapText="1"/>
    </xf>
    <xf numFmtId="0" fontId="3" fillId="35" borderId="90" xfId="0" applyFont="1" applyFill="1" applyBorder="1" applyAlignment="1">
      <alignment horizontal="left" vertical="center" wrapText="1"/>
    </xf>
    <xf numFmtId="0" fontId="3" fillId="34" borderId="90" xfId="0" applyFont="1" applyFill="1" applyBorder="1" applyAlignment="1">
      <alignment horizontal="left" vertical="center" wrapText="1"/>
    </xf>
    <xf numFmtId="0" fontId="3" fillId="35" borderId="91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5" borderId="92" xfId="0" applyFont="1" applyFill="1" applyBorder="1" applyAlignment="1">
      <alignment horizontal="left" vertical="center" wrapText="1"/>
    </xf>
    <xf numFmtId="0" fontId="3" fillId="34" borderId="92" xfId="0" applyFont="1" applyFill="1" applyBorder="1" applyAlignment="1">
      <alignment horizontal="left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4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3" fillId="35" borderId="80" xfId="0" applyFont="1" applyFill="1" applyBorder="1" applyAlignment="1">
      <alignment horizontal="left" vertical="center" wrapText="1"/>
    </xf>
    <xf numFmtId="0" fontId="3" fillId="35" borderId="87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left" vertical="center" wrapText="1"/>
    </xf>
    <xf numFmtId="0" fontId="3" fillId="0" borderId="106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3" fillId="0" borderId="109" xfId="0" applyFont="1" applyFill="1" applyBorder="1" applyAlignment="1">
      <alignment horizontal="left" vertical="center" wrapText="1"/>
    </xf>
    <xf numFmtId="0" fontId="3" fillId="0" borderId="110" xfId="0" applyFont="1" applyFill="1" applyBorder="1" applyAlignment="1">
      <alignment horizontal="left" vertical="center" wrapText="1"/>
    </xf>
    <xf numFmtId="0" fontId="3" fillId="0" borderId="111" xfId="0" applyFont="1" applyFill="1" applyBorder="1" applyAlignment="1">
      <alignment horizontal="left" vertical="center" wrapText="1"/>
    </xf>
    <xf numFmtId="0" fontId="3" fillId="36" borderId="98" xfId="0" applyFont="1" applyFill="1" applyBorder="1" applyAlignment="1">
      <alignment horizontal="left" vertical="center" wrapText="1"/>
    </xf>
    <xf numFmtId="0" fontId="3" fillId="36" borderId="99" xfId="0" applyFont="1" applyFill="1" applyBorder="1" applyAlignment="1">
      <alignment horizontal="left" vertical="center" wrapText="1"/>
    </xf>
    <xf numFmtId="0" fontId="3" fillId="36" borderId="100" xfId="0" applyFont="1" applyFill="1" applyBorder="1" applyAlignment="1">
      <alignment horizontal="left" vertical="center" wrapText="1"/>
    </xf>
    <xf numFmtId="0" fontId="3" fillId="36" borderId="101" xfId="0" applyFont="1" applyFill="1" applyBorder="1" applyAlignment="1">
      <alignment horizontal="left" vertical="center" wrapText="1"/>
    </xf>
    <xf numFmtId="0" fontId="3" fillId="36" borderId="53" xfId="0" applyFont="1" applyFill="1" applyBorder="1" applyAlignment="1">
      <alignment horizontal="left" vertical="center" wrapText="1"/>
    </xf>
    <xf numFmtId="0" fontId="3" fillId="36" borderId="102" xfId="0" applyFont="1" applyFill="1" applyBorder="1" applyAlignment="1">
      <alignment horizontal="left" vertical="center" wrapText="1"/>
    </xf>
    <xf numFmtId="0" fontId="8" fillId="0" borderId="101" xfId="0" applyFont="1" applyFill="1" applyBorder="1" applyAlignment="1">
      <alignment horizontal="left" vertical="center" wrapText="1"/>
    </xf>
    <xf numFmtId="0" fontId="8" fillId="0" borderId="102" xfId="0" applyFont="1" applyFill="1" applyBorder="1" applyAlignment="1">
      <alignment horizontal="left" vertical="center" wrapText="1"/>
    </xf>
    <xf numFmtId="0" fontId="8" fillId="0" borderId="103" xfId="0" applyFont="1" applyFill="1" applyBorder="1" applyAlignment="1">
      <alignment horizontal="left" vertical="center" wrapText="1"/>
    </xf>
    <xf numFmtId="0" fontId="8" fillId="0" borderId="111" xfId="0" applyFont="1" applyFill="1" applyBorder="1" applyAlignment="1">
      <alignment horizontal="left" vertical="center" wrapText="1"/>
    </xf>
    <xf numFmtId="0" fontId="3" fillId="36" borderId="112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/>
    </xf>
    <xf numFmtId="0" fontId="3" fillId="35" borderId="113" xfId="0" applyFont="1" applyFill="1" applyBorder="1" applyAlignment="1">
      <alignment horizontal="center" vertical="center"/>
    </xf>
    <xf numFmtId="0" fontId="3" fillId="35" borderId="114" xfId="0" applyFont="1" applyFill="1" applyBorder="1" applyAlignment="1">
      <alignment horizontal="center" vertical="center"/>
    </xf>
    <xf numFmtId="0" fontId="3" fillId="34" borderId="115" xfId="0" applyFont="1" applyFill="1" applyBorder="1" applyAlignment="1">
      <alignment horizontal="center" vertical="center"/>
    </xf>
    <xf numFmtId="0" fontId="3" fillId="34" borderId="116" xfId="0" applyFont="1" applyFill="1" applyBorder="1" applyAlignment="1">
      <alignment horizontal="center" vertical="center"/>
    </xf>
    <xf numFmtId="0" fontId="3" fillId="34" borderId="113" xfId="0" applyFont="1" applyFill="1" applyBorder="1" applyAlignment="1">
      <alignment horizontal="center" vertical="center"/>
    </xf>
    <xf numFmtId="0" fontId="3" fillId="35" borderId="116" xfId="0" applyFont="1" applyFill="1" applyBorder="1" applyAlignment="1">
      <alignment horizontal="center" vertical="center"/>
    </xf>
    <xf numFmtId="0" fontId="3" fillId="35" borderId="115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3" fillId="34" borderId="9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8" xfId="0" applyFont="1" applyFill="1" applyBorder="1" applyAlignment="1">
      <alignment horizontal="center" vertical="center"/>
    </xf>
    <xf numFmtId="0" fontId="3" fillId="34" borderId="119" xfId="0" applyFont="1" applyFill="1" applyBorder="1" applyAlignment="1">
      <alignment horizontal="center" vertical="center"/>
    </xf>
    <xf numFmtId="0" fontId="3" fillId="35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 textRotation="90" wrapText="1"/>
    </xf>
    <xf numFmtId="0" fontId="6" fillId="0" borderId="122" xfId="0" applyFont="1" applyFill="1" applyBorder="1" applyAlignment="1">
      <alignment horizontal="center" vertical="center" textRotation="90" wrapText="1"/>
    </xf>
    <xf numFmtId="0" fontId="3" fillId="35" borderId="119" xfId="0" applyFont="1" applyFill="1" applyBorder="1" applyAlignment="1">
      <alignment horizontal="center" vertical="center"/>
    </xf>
    <xf numFmtId="0" fontId="3" fillId="37" borderId="1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3" fillId="37" borderId="124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125" xfId="0" applyFont="1" applyFill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8" borderId="133" xfId="0" applyFont="1" applyFill="1" applyBorder="1" applyAlignment="1">
      <alignment horizontal="center" vertical="center"/>
    </xf>
    <xf numFmtId="0" fontId="3" fillId="39" borderId="134" xfId="0" applyFont="1" applyFill="1" applyBorder="1" applyAlignment="1">
      <alignment horizontal="center" vertical="center"/>
    </xf>
    <xf numFmtId="0" fontId="2" fillId="38" borderId="131" xfId="0" applyFont="1" applyFill="1" applyBorder="1" applyAlignment="1">
      <alignment horizontal="center" vertical="center"/>
    </xf>
    <xf numFmtId="0" fontId="3" fillId="39" borderId="116" xfId="0" applyFont="1" applyFill="1" applyBorder="1" applyAlignment="1">
      <alignment horizontal="center" vertical="center"/>
    </xf>
    <xf numFmtId="0" fontId="3" fillId="39" borderId="80" xfId="0" applyFont="1" applyFill="1" applyBorder="1" applyAlignment="1">
      <alignment horizontal="center" vertical="center"/>
    </xf>
    <xf numFmtId="0" fontId="3" fillId="40" borderId="13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38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 wrapText="1"/>
    </xf>
    <xf numFmtId="0" fontId="3" fillId="39" borderId="119" xfId="0" applyFont="1" applyFill="1" applyBorder="1" applyAlignment="1">
      <alignment horizontal="center" vertical="center"/>
    </xf>
    <xf numFmtId="0" fontId="5" fillId="38" borderId="133" xfId="0" applyFont="1" applyFill="1" applyBorder="1" applyAlignment="1">
      <alignment horizontal="center" vertical="center"/>
    </xf>
    <xf numFmtId="0" fontId="5" fillId="0" borderId="138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139" xfId="0" applyFont="1" applyFill="1" applyBorder="1" applyAlignment="1">
      <alignment horizontal="left" vertical="center" wrapText="1"/>
    </xf>
    <xf numFmtId="0" fontId="4" fillId="41" borderId="140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41" borderId="9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1" borderId="141" xfId="0" applyFont="1" applyFill="1" applyBorder="1" applyAlignment="1">
      <alignment horizontal="center" vertical="center"/>
    </xf>
    <xf numFmtId="0" fontId="4" fillId="41" borderId="97" xfId="0" applyFont="1" applyFill="1" applyBorder="1" applyAlignment="1">
      <alignment horizontal="center" vertical="center"/>
    </xf>
    <xf numFmtId="0" fontId="4" fillId="41" borderId="8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1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139" xfId="0" applyFont="1" applyBorder="1" applyAlignment="1">
      <alignment horizontal="left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center" vertical="center" wrapText="1"/>
    </xf>
    <xf numFmtId="0" fontId="5" fillId="0" borderId="14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14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8" xfId="0" applyFont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148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49" xfId="0" applyFont="1" applyFill="1" applyBorder="1" applyAlignment="1">
      <alignment horizontal="center" vertical="center" textRotation="90" wrapText="1"/>
    </xf>
    <xf numFmtId="0" fontId="4" fillId="34" borderId="91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 textRotation="90" wrapText="1"/>
    </xf>
    <xf numFmtId="0" fontId="4" fillId="0" borderId="101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4" fillId="34" borderId="150" xfId="0" applyFont="1" applyFill="1" applyBorder="1" applyAlignment="1">
      <alignment horizontal="center" vertical="center"/>
    </xf>
    <xf numFmtId="0" fontId="4" fillId="34" borderId="129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152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102" xfId="0" applyFont="1" applyBorder="1" applyAlignment="1">
      <alignment horizontal="center" vertical="center" wrapText="1"/>
    </xf>
    <xf numFmtId="0" fontId="5" fillId="0" borderId="154" xfId="0" applyFont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7" borderId="12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156" xfId="0" applyFont="1" applyBorder="1" applyAlignment="1">
      <alignment horizontal="left" vertical="center"/>
    </xf>
    <xf numFmtId="0" fontId="3" fillId="0" borderId="157" xfId="0" applyFont="1" applyBorder="1" applyAlignment="1">
      <alignment horizontal="center" vertical="center" textRotation="90" wrapText="1"/>
    </xf>
    <xf numFmtId="0" fontId="3" fillId="33" borderId="75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3" fillId="33" borderId="159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3" fillId="35" borderId="88" xfId="0" applyFont="1" applyFill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33" borderId="160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36" borderId="66" xfId="0" applyFont="1" applyFill="1" applyBorder="1" applyAlignment="1">
      <alignment horizontal="left" vertical="center" wrapText="1"/>
    </xf>
    <xf numFmtId="0" fontId="3" fillId="39" borderId="118" xfId="0" applyFont="1" applyFill="1" applyBorder="1" applyAlignment="1">
      <alignment horizontal="center" vertical="center"/>
    </xf>
    <xf numFmtId="0" fontId="3" fillId="40" borderId="118" xfId="0" applyFont="1" applyFill="1" applyBorder="1" applyAlignment="1">
      <alignment horizontal="center" vertical="center"/>
    </xf>
    <xf numFmtId="0" fontId="4" fillId="39" borderId="69" xfId="0" applyFont="1" applyFill="1" applyBorder="1" applyAlignment="1">
      <alignment horizontal="center" vertical="center"/>
    </xf>
    <xf numFmtId="0" fontId="4" fillId="39" borderId="56" xfId="0" applyFont="1" applyFill="1" applyBorder="1" applyAlignment="1">
      <alignment horizontal="center" vertical="center"/>
    </xf>
    <xf numFmtId="0" fontId="3" fillId="40" borderId="69" xfId="0" applyFont="1" applyFill="1" applyBorder="1" applyAlignment="1">
      <alignment horizontal="center" vertical="center"/>
    </xf>
    <xf numFmtId="0" fontId="2" fillId="38" borderId="150" xfId="0" applyFont="1" applyFill="1" applyBorder="1" applyAlignment="1">
      <alignment horizontal="center" vertical="center"/>
    </xf>
    <xf numFmtId="0" fontId="4" fillId="42" borderId="56" xfId="0" applyFont="1" applyFill="1" applyBorder="1" applyAlignment="1">
      <alignment horizontal="center" vertical="center"/>
    </xf>
    <xf numFmtId="0" fontId="3" fillId="39" borderId="150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39" borderId="161" xfId="0" applyFont="1" applyFill="1" applyBorder="1" applyAlignment="1">
      <alignment horizontal="center" vertical="center"/>
    </xf>
    <xf numFmtId="0" fontId="3" fillId="39" borderId="41" xfId="0" applyFont="1" applyFill="1" applyBorder="1" applyAlignment="1">
      <alignment horizontal="center" vertical="center"/>
    </xf>
    <xf numFmtId="0" fontId="3" fillId="39" borderId="162" xfId="0" applyFont="1" applyFill="1" applyBorder="1" applyAlignment="1">
      <alignment horizontal="center" vertical="center"/>
    </xf>
    <xf numFmtId="0" fontId="3" fillId="39" borderId="163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3" fillId="39" borderId="57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3" fillId="40" borderId="44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3" fillId="39" borderId="59" xfId="0" applyFont="1" applyFill="1" applyBorder="1" applyAlignment="1">
      <alignment horizontal="center" vertical="center"/>
    </xf>
    <xf numFmtId="0" fontId="3" fillId="39" borderId="16" xfId="0" applyFont="1" applyFill="1" applyBorder="1" applyAlignment="1">
      <alignment horizontal="center" vertical="center"/>
    </xf>
    <xf numFmtId="0" fontId="3" fillId="39" borderId="56" xfId="0" applyFont="1" applyFill="1" applyBorder="1" applyAlignment="1">
      <alignment horizontal="center" vertical="center"/>
    </xf>
    <xf numFmtId="0" fontId="3" fillId="39" borderId="135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3" fillId="43" borderId="90" xfId="0" applyFont="1" applyFill="1" applyBorder="1" applyAlignment="1">
      <alignment horizontal="left" vertical="center" wrapText="1"/>
    </xf>
    <xf numFmtId="0" fontId="3" fillId="43" borderId="118" xfId="0" applyFont="1" applyFill="1" applyBorder="1" applyAlignment="1">
      <alignment horizontal="center" vertical="center"/>
    </xf>
    <xf numFmtId="0" fontId="3" fillId="43" borderId="57" xfId="0" applyFont="1" applyFill="1" applyBorder="1" applyAlignment="1">
      <alignment horizontal="center" vertical="center"/>
    </xf>
    <xf numFmtId="0" fontId="3" fillId="43" borderId="150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vertical="center"/>
    </xf>
    <xf numFmtId="0" fontId="3" fillId="43" borderId="44" xfId="0" applyFont="1" applyFill="1" applyBorder="1" applyAlignment="1">
      <alignment horizontal="center" vertical="center"/>
    </xf>
    <xf numFmtId="0" fontId="3" fillId="43" borderId="69" xfId="0" applyFont="1" applyFill="1" applyBorder="1" applyAlignment="1">
      <alignment horizontal="center" vertical="center"/>
    </xf>
    <xf numFmtId="0" fontId="3" fillId="43" borderId="161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 vertical="center"/>
    </xf>
    <xf numFmtId="0" fontId="4" fillId="43" borderId="56" xfId="0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 vertical="center"/>
    </xf>
    <xf numFmtId="0" fontId="3" fillId="43" borderId="35" xfId="0" applyFont="1" applyFill="1" applyBorder="1" applyAlignment="1">
      <alignment horizontal="center" vertical="center"/>
    </xf>
    <xf numFmtId="0" fontId="3" fillId="43" borderId="113" xfId="0" applyFont="1" applyFill="1" applyBorder="1" applyAlignment="1">
      <alignment horizontal="center" vertical="center"/>
    </xf>
    <xf numFmtId="0" fontId="3" fillId="43" borderId="41" xfId="0" applyFont="1" applyFill="1" applyBorder="1" applyAlignment="1">
      <alignment horizontal="center" vertical="center"/>
    </xf>
    <xf numFmtId="0" fontId="3" fillId="43" borderId="164" xfId="0" applyFont="1" applyFill="1" applyBorder="1" applyAlignment="1">
      <alignment horizontal="center" vertical="center"/>
    </xf>
    <xf numFmtId="0" fontId="3" fillId="43" borderId="116" xfId="0" applyFont="1" applyFill="1" applyBorder="1" applyAlignment="1">
      <alignment horizontal="center" vertical="center"/>
    </xf>
    <xf numFmtId="0" fontId="3" fillId="43" borderId="80" xfId="0" applyFont="1" applyFill="1" applyBorder="1" applyAlignment="1">
      <alignment horizontal="center" vertical="center"/>
    </xf>
    <xf numFmtId="0" fontId="3" fillId="43" borderId="119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left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4" fillId="0" borderId="10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left" vertical="center" wrapText="1"/>
    </xf>
    <xf numFmtId="0" fontId="4" fillId="0" borderId="110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36" borderId="53" xfId="0" applyFont="1" applyFill="1" applyBorder="1" applyAlignment="1">
      <alignment horizontal="left" vertical="center" wrapText="1"/>
    </xf>
    <xf numFmtId="0" fontId="4" fillId="0" borderId="153" xfId="0" applyFont="1" applyFill="1" applyBorder="1" applyAlignment="1">
      <alignment horizontal="left" vertical="center" wrapText="1"/>
    </xf>
    <xf numFmtId="0" fontId="3" fillId="0" borderId="159" xfId="0" applyFont="1" applyBorder="1" applyAlignment="1">
      <alignment horizontal="center" vertical="center" textRotation="90" wrapText="1"/>
    </xf>
    <xf numFmtId="0" fontId="3" fillId="0" borderId="160" xfId="0" applyFont="1" applyBorder="1" applyAlignment="1">
      <alignment horizontal="center" vertical="center" textRotation="90" wrapText="1"/>
    </xf>
    <xf numFmtId="0" fontId="3" fillId="0" borderId="88" xfId="0" applyFont="1" applyBorder="1" applyAlignment="1">
      <alignment horizontal="center" vertical="center" textRotation="90" wrapText="1"/>
    </xf>
    <xf numFmtId="0" fontId="4" fillId="33" borderId="35" xfId="0" applyFont="1" applyFill="1" applyBorder="1" applyAlignment="1">
      <alignment horizontal="right" vertical="center"/>
    </xf>
    <xf numFmtId="0" fontId="4" fillId="33" borderId="77" xfId="0" applyFont="1" applyFill="1" applyBorder="1" applyAlignment="1">
      <alignment horizontal="right" vertical="center"/>
    </xf>
    <xf numFmtId="0" fontId="2" fillId="0" borderId="156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4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0" borderId="16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7" xfId="0" applyFont="1" applyBorder="1" applyAlignment="1">
      <alignment horizontal="left" vertical="center" wrapText="1"/>
    </xf>
    <xf numFmtId="0" fontId="3" fillId="0" borderId="16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7" xfId="0" applyFont="1" applyBorder="1" applyAlignment="1">
      <alignment horizontal="left" vertical="center"/>
    </xf>
    <xf numFmtId="0" fontId="2" fillId="0" borderId="16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7" xfId="0" applyFont="1" applyBorder="1" applyAlignment="1">
      <alignment horizontal="left" vertical="center"/>
    </xf>
    <xf numFmtId="0" fontId="3" fillId="0" borderId="168" xfId="0" applyFont="1" applyBorder="1" applyAlignment="1">
      <alignment horizontal="left" vertical="center"/>
    </xf>
    <xf numFmtId="0" fontId="3" fillId="0" borderId="169" xfId="0" applyFont="1" applyBorder="1" applyAlignment="1">
      <alignment horizontal="left" vertical="center"/>
    </xf>
    <xf numFmtId="0" fontId="3" fillId="0" borderId="170" xfId="0" applyFont="1" applyBorder="1" applyAlignment="1">
      <alignment horizontal="left" vertical="center"/>
    </xf>
    <xf numFmtId="49" fontId="3" fillId="0" borderId="171" xfId="0" applyNumberFormat="1" applyFont="1" applyBorder="1" applyAlignment="1">
      <alignment horizontal="center" vertical="center" textRotation="90" wrapText="1"/>
    </xf>
    <xf numFmtId="49" fontId="3" fillId="0" borderId="70" xfId="0" applyNumberFormat="1" applyFont="1" applyBorder="1" applyAlignment="1">
      <alignment horizontal="center" vertical="center" textRotation="90" wrapText="1"/>
    </xf>
    <xf numFmtId="0" fontId="3" fillId="0" borderId="169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3" fillId="0" borderId="171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7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3" fillId="0" borderId="175" xfId="0" applyFont="1" applyBorder="1" applyAlignment="1">
      <alignment horizontal="center" vertical="center" textRotation="90" wrapText="1"/>
    </xf>
    <xf numFmtId="0" fontId="3" fillId="0" borderId="176" xfId="0" applyFont="1" applyBorder="1" applyAlignment="1">
      <alignment horizontal="center" vertical="center" textRotation="90" wrapText="1"/>
    </xf>
    <xf numFmtId="0" fontId="3" fillId="0" borderId="177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15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94" xfId="0" applyFont="1" applyBorder="1" applyAlignment="1">
      <alignment horizontal="center" vertical="center" textRotation="90" wrapText="1"/>
    </xf>
    <xf numFmtId="0" fontId="3" fillId="0" borderId="14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 wrapText="1"/>
    </xf>
    <xf numFmtId="0" fontId="7" fillId="0" borderId="173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7" fillId="0" borderId="17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79" xfId="0" applyFont="1" applyBorder="1" applyAlignment="1">
      <alignment horizontal="center" vertical="center" textRotation="90"/>
    </xf>
    <xf numFmtId="0" fontId="3" fillId="0" borderId="180" xfId="0" applyFont="1" applyBorder="1" applyAlignment="1">
      <alignment horizontal="center" vertical="center" textRotation="90"/>
    </xf>
    <xf numFmtId="0" fontId="7" fillId="0" borderId="178" xfId="0" applyFont="1" applyBorder="1" applyAlignment="1">
      <alignment horizontal="left" vertical="center" wrapText="1"/>
    </xf>
    <xf numFmtId="0" fontId="7" fillId="0" borderId="17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114300</xdr:colOff>
      <xdr:row>28</xdr:row>
      <xdr:rowOff>66675</xdr:rowOff>
    </xdr:to>
    <xdr:pic>
      <xdr:nvPicPr>
        <xdr:cNvPr id="1" name="Рисунок 1" descr="тит. лист сварщик_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540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6" sqref="P16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83"/>
  <sheetViews>
    <sheetView zoomScale="60" zoomScaleNormal="60" zoomScalePageLayoutView="0" workbookViewId="0" topLeftCell="A1">
      <selection activeCell="Q1" sqref="Q1:BX1"/>
    </sheetView>
  </sheetViews>
  <sheetFormatPr defaultColWidth="9.140625" defaultRowHeight="15"/>
  <cols>
    <col min="1" max="1" width="12.00390625" style="1" customWidth="1"/>
    <col min="2" max="2" width="28.7109375" style="2" customWidth="1"/>
    <col min="3" max="3" width="5.28125" style="2" customWidth="1"/>
    <col min="4" max="4" width="5.421875" style="2" customWidth="1"/>
    <col min="5" max="5" width="5.28125" style="2" customWidth="1"/>
    <col min="6" max="7" width="7.28125" style="2" customWidth="1"/>
    <col min="8" max="8" width="6.140625" style="2" customWidth="1"/>
    <col min="9" max="9" width="5.28125" style="2" customWidth="1"/>
    <col min="10" max="10" width="5.00390625" style="2" customWidth="1"/>
    <col min="11" max="11" width="4.8515625" style="2" customWidth="1"/>
    <col min="12" max="12" width="4.140625" style="2" customWidth="1"/>
    <col min="13" max="13" width="6.57421875" style="2" customWidth="1"/>
    <col min="14" max="14" width="5.421875" style="2" customWidth="1"/>
    <col min="15" max="16" width="5.00390625" style="2" customWidth="1"/>
    <col min="17" max="17" width="9.28125" style="2" customWidth="1"/>
    <col min="18" max="18" width="6.421875" style="2" customWidth="1"/>
    <col min="19" max="19" width="5.7109375" style="3" customWidth="1"/>
    <col min="20" max="20" width="3.7109375" style="3" customWidth="1"/>
    <col min="21" max="21" width="3.00390625" style="3" customWidth="1"/>
    <col min="22" max="22" width="3.7109375" style="3" customWidth="1"/>
    <col min="23" max="23" width="6.00390625" style="3" customWidth="1"/>
    <col min="24" max="24" width="2.8515625" style="3" customWidth="1"/>
    <col min="25" max="25" width="2.421875" style="3" customWidth="1"/>
    <col min="26" max="26" width="4.7109375" style="3" customWidth="1"/>
    <col min="27" max="27" width="9.00390625" style="2" customWidth="1"/>
    <col min="28" max="28" width="7.00390625" style="2" customWidth="1"/>
    <col min="29" max="29" width="5.00390625" style="3" customWidth="1"/>
    <col min="30" max="31" width="3.00390625" style="3" customWidth="1"/>
    <col min="32" max="32" width="4.140625" style="3" customWidth="1"/>
    <col min="33" max="33" width="6.57421875" style="3" customWidth="1"/>
    <col min="34" max="34" width="2.8515625" style="3" customWidth="1"/>
    <col min="35" max="35" width="2.421875" style="3" customWidth="1"/>
    <col min="36" max="36" width="5.140625" style="3" customWidth="1"/>
    <col min="37" max="37" width="15.7109375" style="2" customWidth="1"/>
    <col min="38" max="38" width="6.7109375" style="2" customWidth="1"/>
    <col min="39" max="39" width="4.421875" style="3" customWidth="1"/>
    <col min="40" max="41" width="3.00390625" style="3" customWidth="1"/>
    <col min="42" max="42" width="2.7109375" style="3" customWidth="1"/>
    <col min="43" max="43" width="4.7109375" style="3" customWidth="1"/>
    <col min="44" max="44" width="3.421875" style="3" customWidth="1"/>
    <col min="45" max="45" width="2.421875" style="3" customWidth="1"/>
    <col min="46" max="46" width="4.140625" style="3" customWidth="1"/>
    <col min="47" max="47" width="15.140625" style="2" customWidth="1"/>
    <col min="48" max="48" width="8.421875" style="2" customWidth="1"/>
    <col min="49" max="49" width="7.7109375" style="3" customWidth="1"/>
    <col min="50" max="51" width="3.00390625" style="3" customWidth="1"/>
    <col min="52" max="52" width="4.421875" style="3" customWidth="1"/>
    <col min="53" max="53" width="4.28125" style="3" customWidth="1"/>
    <col min="54" max="54" width="3.140625" style="3" customWidth="1"/>
    <col min="55" max="55" width="3.28125" style="3" customWidth="1"/>
    <col min="56" max="56" width="4.421875" style="3" customWidth="1"/>
    <col min="57" max="57" width="12.28125" style="2" customWidth="1"/>
    <col min="58" max="58" width="6.00390625" style="2" customWidth="1"/>
    <col min="59" max="59" width="4.57421875" style="3" customWidth="1"/>
    <col min="60" max="61" width="3.00390625" style="3" customWidth="1"/>
    <col min="62" max="62" width="3.8515625" style="3" customWidth="1"/>
    <col min="63" max="63" width="7.421875" style="3" customWidth="1"/>
    <col min="64" max="64" width="3.00390625" style="3" customWidth="1"/>
    <col min="65" max="65" width="3.140625" style="3" customWidth="1"/>
    <col min="66" max="66" width="4.00390625" style="3" customWidth="1"/>
    <col min="67" max="67" width="17.7109375" style="2" customWidth="1"/>
    <col min="68" max="68" width="6.28125" style="2" customWidth="1"/>
    <col min="69" max="69" width="4.140625" style="3" customWidth="1"/>
    <col min="70" max="71" width="3.00390625" style="3" customWidth="1"/>
    <col min="72" max="72" width="2.7109375" style="3" customWidth="1"/>
    <col min="73" max="73" width="4.421875" style="3" customWidth="1"/>
    <col min="74" max="74" width="3.28125" style="3" customWidth="1"/>
    <col min="75" max="76" width="3.140625" style="3" customWidth="1"/>
    <col min="77" max="77" width="6.28125" style="2" customWidth="1"/>
    <col min="78" max="78" width="5.421875" style="2" customWidth="1"/>
    <col min="79" max="79" width="4.421875" style="2" customWidth="1"/>
    <col min="80" max="82" width="3.57421875" style="2" customWidth="1"/>
    <col min="83" max="83" width="4.421875" style="2" customWidth="1"/>
    <col min="84" max="85" width="3.57421875" style="2" customWidth="1"/>
    <col min="86" max="86" width="5.140625" style="2" customWidth="1"/>
    <col min="87" max="87" width="4.57421875" style="2" customWidth="1"/>
    <col min="88" max="88" width="3.421875" style="2" customWidth="1"/>
    <col min="89" max="95" width="3.57421875" style="2" customWidth="1"/>
    <col min="96" max="96" width="5.00390625" style="2" customWidth="1"/>
    <col min="97" max="16384" width="9.140625" style="2" customWidth="1"/>
  </cols>
  <sheetData>
    <row r="1" spans="1:76" ht="85.5" customHeight="1" thickBot="1">
      <c r="A1" s="510" t="s">
        <v>81</v>
      </c>
      <c r="B1" s="512" t="s">
        <v>0</v>
      </c>
      <c r="C1" s="521" t="s">
        <v>101</v>
      </c>
      <c r="D1" s="522"/>
      <c r="E1" s="523"/>
      <c r="F1" s="513" t="s">
        <v>1</v>
      </c>
      <c r="G1" s="513"/>
      <c r="H1" s="513"/>
      <c r="I1" s="513"/>
      <c r="J1" s="513"/>
      <c r="K1" s="513"/>
      <c r="L1" s="513"/>
      <c r="M1" s="513"/>
      <c r="N1" s="513"/>
      <c r="O1" s="512"/>
      <c r="P1" s="484" t="s">
        <v>119</v>
      </c>
      <c r="Q1" s="512" t="s">
        <v>2</v>
      </c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  <c r="BO1" s="514"/>
      <c r="BP1" s="514"/>
      <c r="BQ1" s="514"/>
      <c r="BR1" s="514"/>
      <c r="BS1" s="514"/>
      <c r="BT1" s="514"/>
      <c r="BU1" s="514"/>
      <c r="BV1" s="514"/>
      <c r="BW1" s="514"/>
      <c r="BX1" s="515"/>
    </row>
    <row r="2" spans="1:76" ht="12.75" customHeight="1" thickBot="1">
      <c r="A2" s="510"/>
      <c r="B2" s="512"/>
      <c r="C2" s="484" t="s">
        <v>105</v>
      </c>
      <c r="D2" s="484" t="s">
        <v>106</v>
      </c>
      <c r="E2" s="484" t="s">
        <v>107</v>
      </c>
      <c r="F2" s="516" t="s">
        <v>3</v>
      </c>
      <c r="G2" s="517" t="s">
        <v>4</v>
      </c>
      <c r="H2" s="518" t="s">
        <v>5</v>
      </c>
      <c r="I2" s="518"/>
      <c r="J2" s="518"/>
      <c r="K2" s="518"/>
      <c r="L2" s="518"/>
      <c r="M2" s="518"/>
      <c r="N2" s="518"/>
      <c r="O2" s="518"/>
      <c r="P2" s="485"/>
      <c r="Q2" s="519" t="s">
        <v>6</v>
      </c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 t="s">
        <v>7</v>
      </c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 t="s">
        <v>8</v>
      </c>
      <c r="BF2" s="520"/>
      <c r="BG2" s="520"/>
      <c r="BH2" s="520"/>
      <c r="BI2" s="520"/>
      <c r="BJ2" s="520"/>
      <c r="BK2" s="520"/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4"/>
    </row>
    <row r="3" spans="1:76" s="5" customFormat="1" ht="15.75" customHeight="1" thickBot="1">
      <c r="A3" s="510"/>
      <c r="B3" s="512"/>
      <c r="C3" s="485"/>
      <c r="D3" s="485"/>
      <c r="E3" s="485"/>
      <c r="F3" s="516"/>
      <c r="G3" s="517"/>
      <c r="H3" s="512"/>
      <c r="I3" s="518"/>
      <c r="J3" s="518"/>
      <c r="K3" s="518"/>
      <c r="L3" s="518"/>
      <c r="M3" s="518"/>
      <c r="N3" s="518"/>
      <c r="O3" s="518"/>
      <c r="P3" s="485"/>
      <c r="Q3" s="525" t="s">
        <v>108</v>
      </c>
      <c r="R3" s="526"/>
      <c r="S3" s="527"/>
      <c r="T3" s="527"/>
      <c r="U3" s="527"/>
      <c r="V3" s="527"/>
      <c r="W3" s="527"/>
      <c r="X3" s="527"/>
      <c r="Y3" s="527"/>
      <c r="Z3" s="527"/>
      <c r="AA3" s="528" t="s">
        <v>109</v>
      </c>
      <c r="AB3" s="528"/>
      <c r="AC3" s="528"/>
      <c r="AD3" s="528"/>
      <c r="AE3" s="528"/>
      <c r="AF3" s="528"/>
      <c r="AG3" s="528"/>
      <c r="AH3" s="528"/>
      <c r="AI3" s="528"/>
      <c r="AJ3" s="528"/>
      <c r="AK3" s="527" t="s">
        <v>110</v>
      </c>
      <c r="AL3" s="527"/>
      <c r="AM3" s="527"/>
      <c r="AN3" s="527"/>
      <c r="AO3" s="527"/>
      <c r="AP3" s="527"/>
      <c r="AQ3" s="527"/>
      <c r="AR3" s="527"/>
      <c r="AS3" s="527"/>
      <c r="AT3" s="527"/>
      <c r="AU3" s="528" t="s">
        <v>111</v>
      </c>
      <c r="AV3" s="528"/>
      <c r="AW3" s="528"/>
      <c r="AX3" s="528"/>
      <c r="AY3" s="528"/>
      <c r="AZ3" s="528"/>
      <c r="BA3" s="528"/>
      <c r="BB3" s="528"/>
      <c r="BC3" s="528"/>
      <c r="BD3" s="528"/>
      <c r="BE3" s="527" t="s">
        <v>113</v>
      </c>
      <c r="BF3" s="527"/>
      <c r="BG3" s="527"/>
      <c r="BH3" s="527"/>
      <c r="BI3" s="527"/>
      <c r="BJ3" s="527"/>
      <c r="BK3" s="527"/>
      <c r="BL3" s="527"/>
      <c r="BM3" s="527"/>
      <c r="BN3" s="527"/>
      <c r="BO3" s="528" t="s">
        <v>118</v>
      </c>
      <c r="BP3" s="528"/>
      <c r="BQ3" s="528"/>
      <c r="BR3" s="528"/>
      <c r="BS3" s="528"/>
      <c r="BT3" s="528"/>
      <c r="BU3" s="528"/>
      <c r="BV3" s="528"/>
      <c r="BW3" s="528"/>
      <c r="BX3" s="529"/>
    </row>
    <row r="4" spans="1:76" ht="15" customHeight="1" thickBot="1">
      <c r="A4" s="510"/>
      <c r="B4" s="512"/>
      <c r="C4" s="485"/>
      <c r="D4" s="485"/>
      <c r="E4" s="485"/>
      <c r="F4" s="516"/>
      <c r="G4" s="517"/>
      <c r="H4" s="530" t="s">
        <v>9</v>
      </c>
      <c r="I4" s="532" t="s">
        <v>10</v>
      </c>
      <c r="J4" s="532"/>
      <c r="K4" s="532"/>
      <c r="L4" s="532"/>
      <c r="M4" s="532"/>
      <c r="N4" s="532"/>
      <c r="O4" s="514"/>
      <c r="P4" s="485"/>
      <c r="Q4" s="533" t="s">
        <v>96</v>
      </c>
      <c r="R4" s="534" t="s">
        <v>9</v>
      </c>
      <c r="S4" s="536" t="s">
        <v>11</v>
      </c>
      <c r="T4" s="536"/>
      <c r="U4" s="536"/>
      <c r="V4" s="536"/>
      <c r="W4" s="536"/>
      <c r="X4" s="536"/>
      <c r="Y4" s="536"/>
      <c r="Z4" s="537" t="s">
        <v>4</v>
      </c>
      <c r="AA4" s="550" t="s">
        <v>96</v>
      </c>
      <c r="AB4" s="537" t="s">
        <v>9</v>
      </c>
      <c r="AC4" s="543" t="s">
        <v>11</v>
      </c>
      <c r="AD4" s="543"/>
      <c r="AE4" s="543"/>
      <c r="AF4" s="543"/>
      <c r="AG4" s="543"/>
      <c r="AH4" s="543"/>
      <c r="AI4" s="543"/>
      <c r="AJ4" s="548" t="s">
        <v>4</v>
      </c>
      <c r="AK4" s="549" t="s">
        <v>96</v>
      </c>
      <c r="AL4" s="542" t="s">
        <v>9</v>
      </c>
      <c r="AM4" s="543" t="s">
        <v>11</v>
      </c>
      <c r="AN4" s="543"/>
      <c r="AO4" s="543"/>
      <c r="AP4" s="543"/>
      <c r="AQ4" s="543"/>
      <c r="AR4" s="543"/>
      <c r="AS4" s="543"/>
      <c r="AT4" s="542" t="s">
        <v>12</v>
      </c>
      <c r="AU4" s="544" t="s">
        <v>96</v>
      </c>
      <c r="AV4" s="542" t="s">
        <v>9</v>
      </c>
      <c r="AW4" s="543" t="s">
        <v>11</v>
      </c>
      <c r="AX4" s="543"/>
      <c r="AY4" s="543"/>
      <c r="AZ4" s="543"/>
      <c r="BA4" s="543"/>
      <c r="BB4" s="543"/>
      <c r="BC4" s="543"/>
      <c r="BD4" s="542" t="s">
        <v>12</v>
      </c>
      <c r="BE4" s="540" t="s">
        <v>96</v>
      </c>
      <c r="BF4" s="542" t="s">
        <v>9</v>
      </c>
      <c r="BG4" s="543" t="s">
        <v>11</v>
      </c>
      <c r="BH4" s="543"/>
      <c r="BI4" s="543"/>
      <c r="BJ4" s="543"/>
      <c r="BK4" s="543"/>
      <c r="BL4" s="543"/>
      <c r="BM4" s="543"/>
      <c r="BN4" s="542" t="s">
        <v>12</v>
      </c>
      <c r="BO4" s="544" t="s">
        <v>97</v>
      </c>
      <c r="BP4" s="542" t="s">
        <v>9</v>
      </c>
      <c r="BQ4" s="543" t="s">
        <v>11</v>
      </c>
      <c r="BR4" s="543"/>
      <c r="BS4" s="543"/>
      <c r="BT4" s="543"/>
      <c r="BU4" s="543"/>
      <c r="BV4" s="543"/>
      <c r="BW4" s="543"/>
      <c r="BX4" s="538" t="s">
        <v>12</v>
      </c>
    </row>
    <row r="5" spans="1:76" ht="149.25" customHeight="1" thickBot="1">
      <c r="A5" s="511"/>
      <c r="B5" s="512"/>
      <c r="C5" s="486"/>
      <c r="D5" s="486"/>
      <c r="E5" s="486"/>
      <c r="F5" s="516"/>
      <c r="G5" s="517"/>
      <c r="H5" s="531"/>
      <c r="I5" s="4" t="s">
        <v>13</v>
      </c>
      <c r="J5" s="8" t="s">
        <v>14</v>
      </c>
      <c r="K5" s="4" t="s">
        <v>15</v>
      </c>
      <c r="L5" s="4" t="s">
        <v>95</v>
      </c>
      <c r="M5" s="4" t="s">
        <v>16</v>
      </c>
      <c r="N5" s="139" t="s">
        <v>17</v>
      </c>
      <c r="O5" s="398" t="s">
        <v>80</v>
      </c>
      <c r="P5" s="486"/>
      <c r="Q5" s="533"/>
      <c r="R5" s="535"/>
      <c r="S5" s="9" t="s">
        <v>13</v>
      </c>
      <c r="T5" s="6" t="s">
        <v>14</v>
      </c>
      <c r="U5" s="6" t="s">
        <v>15</v>
      </c>
      <c r="V5" s="6" t="s">
        <v>95</v>
      </c>
      <c r="W5" s="6" t="s">
        <v>16</v>
      </c>
      <c r="X5" s="6" t="s">
        <v>17</v>
      </c>
      <c r="Y5" s="6" t="s">
        <v>80</v>
      </c>
      <c r="Z5" s="537"/>
      <c r="AA5" s="550"/>
      <c r="AB5" s="537"/>
      <c r="AC5" s="9" t="s">
        <v>13</v>
      </c>
      <c r="AD5" s="6" t="s">
        <v>14</v>
      </c>
      <c r="AE5" s="6" t="s">
        <v>15</v>
      </c>
      <c r="AF5" s="6" t="s">
        <v>95</v>
      </c>
      <c r="AG5" s="6" t="s">
        <v>16</v>
      </c>
      <c r="AH5" s="6" t="s">
        <v>17</v>
      </c>
      <c r="AI5" s="6" t="s">
        <v>80</v>
      </c>
      <c r="AJ5" s="548"/>
      <c r="AK5" s="549"/>
      <c r="AL5" s="542"/>
      <c r="AM5" s="10" t="s">
        <v>13</v>
      </c>
      <c r="AN5" s="7" t="s">
        <v>14</v>
      </c>
      <c r="AO5" s="7" t="s">
        <v>15</v>
      </c>
      <c r="AP5" s="7" t="s">
        <v>95</v>
      </c>
      <c r="AQ5" s="7" t="s">
        <v>16</v>
      </c>
      <c r="AR5" s="7" t="s">
        <v>17</v>
      </c>
      <c r="AS5" s="7" t="s">
        <v>80</v>
      </c>
      <c r="AT5" s="542"/>
      <c r="AU5" s="544"/>
      <c r="AV5" s="542"/>
      <c r="AW5" s="10" t="s">
        <v>13</v>
      </c>
      <c r="AX5" s="7" t="s">
        <v>14</v>
      </c>
      <c r="AY5" s="7" t="s">
        <v>15</v>
      </c>
      <c r="AZ5" s="7" t="s">
        <v>95</v>
      </c>
      <c r="BA5" s="7" t="s">
        <v>16</v>
      </c>
      <c r="BB5" s="11" t="s">
        <v>17</v>
      </c>
      <c r="BC5" s="7" t="s">
        <v>80</v>
      </c>
      <c r="BD5" s="542"/>
      <c r="BE5" s="541"/>
      <c r="BF5" s="537"/>
      <c r="BG5" s="9" t="s">
        <v>13</v>
      </c>
      <c r="BH5" s="6" t="s">
        <v>14</v>
      </c>
      <c r="BI5" s="6" t="s">
        <v>15</v>
      </c>
      <c r="BJ5" s="6" t="s">
        <v>95</v>
      </c>
      <c r="BK5" s="6" t="s">
        <v>16</v>
      </c>
      <c r="BL5" s="6" t="s">
        <v>17</v>
      </c>
      <c r="BM5" s="6" t="s">
        <v>80</v>
      </c>
      <c r="BN5" s="537"/>
      <c r="BO5" s="545"/>
      <c r="BP5" s="546"/>
      <c r="BQ5" s="146" t="s">
        <v>13</v>
      </c>
      <c r="BR5" s="145" t="s">
        <v>14</v>
      </c>
      <c r="BS5" s="145" t="s">
        <v>15</v>
      </c>
      <c r="BT5" s="145" t="s">
        <v>95</v>
      </c>
      <c r="BU5" s="145" t="s">
        <v>16</v>
      </c>
      <c r="BV5" s="147" t="s">
        <v>17</v>
      </c>
      <c r="BW5" s="145" t="s">
        <v>80</v>
      </c>
      <c r="BX5" s="539"/>
    </row>
    <row r="6" spans="1:76" s="13" customFormat="1" ht="28.5" customHeight="1" thickBot="1">
      <c r="A6" s="140" t="s">
        <v>18</v>
      </c>
      <c r="B6" s="141" t="s">
        <v>88</v>
      </c>
      <c r="C6" s="175"/>
      <c r="D6" s="142"/>
      <c r="E6" s="143"/>
      <c r="F6" s="144">
        <f>G6+H6</f>
        <v>3078</v>
      </c>
      <c r="G6" s="12">
        <f>G7+G8+G9+G10+G11+G12+G13+G14+G15+G16+G17+G18</f>
        <v>1026</v>
      </c>
      <c r="H6" s="12">
        <f>H7+H8+H9+H10+H11+H12+H13+H14+H15+H16+H17+H18</f>
        <v>2052</v>
      </c>
      <c r="I6" s="12">
        <f aca="true" t="shared" si="0" ref="I6:O6">I7+I8+I9+I10+I11+I12+I13+I14+I15+I16+I17+I18</f>
        <v>589</v>
      </c>
      <c r="J6" s="12">
        <f t="shared" si="0"/>
        <v>3</v>
      </c>
      <c r="K6" s="12">
        <f t="shared" si="0"/>
        <v>0</v>
      </c>
      <c r="L6" s="12">
        <f t="shared" si="0"/>
        <v>31</v>
      </c>
      <c r="M6" s="12">
        <f t="shared" si="0"/>
        <v>1393</v>
      </c>
      <c r="N6" s="12">
        <f t="shared" si="0"/>
        <v>0</v>
      </c>
      <c r="O6" s="399">
        <f t="shared" si="0"/>
        <v>36</v>
      </c>
      <c r="P6" s="408"/>
      <c r="Q6" s="405">
        <f>R6+Z6</f>
        <v>766</v>
      </c>
      <c r="R6" s="91">
        <f>R7+R8+R9+R10+R11+R12+R13+R14+R15+R16+R17+R18</f>
        <v>512</v>
      </c>
      <c r="S6" s="91">
        <f aca="true" t="shared" si="1" ref="S6:Z6">S7+S8+S9+S10+S11+S12+S13+S14+S15+S16+S17+S18</f>
        <v>147</v>
      </c>
      <c r="T6" s="91">
        <f t="shared" si="1"/>
        <v>0</v>
      </c>
      <c r="U6" s="91">
        <f t="shared" si="1"/>
        <v>0</v>
      </c>
      <c r="V6" s="91">
        <f t="shared" si="1"/>
        <v>6</v>
      </c>
      <c r="W6" s="91">
        <f t="shared" si="1"/>
        <v>350</v>
      </c>
      <c r="X6" s="91">
        <f t="shared" si="1"/>
        <v>0</v>
      </c>
      <c r="Y6" s="91">
        <f t="shared" si="1"/>
        <v>9</v>
      </c>
      <c r="Z6" s="91">
        <f t="shared" si="1"/>
        <v>254</v>
      </c>
      <c r="AA6" s="91">
        <f>AB6+AJ6</f>
        <v>910</v>
      </c>
      <c r="AB6" s="91">
        <f>AB7+AB8+AB9+AB10+AB11+AB12+AB13+AB14+AB15+AB16+AB17+AB18</f>
        <v>607</v>
      </c>
      <c r="AC6" s="91">
        <f aca="true" t="shared" si="2" ref="AC6:AJ6">AC7+AC8+AC9+AC10+AC11+AC12+AC13+AC14+AC15+AC16+AC17+AC18</f>
        <v>179</v>
      </c>
      <c r="AD6" s="91">
        <f t="shared" si="2"/>
        <v>1</v>
      </c>
      <c r="AE6" s="91">
        <f t="shared" si="2"/>
        <v>0</v>
      </c>
      <c r="AF6" s="91">
        <f t="shared" si="2"/>
        <v>11</v>
      </c>
      <c r="AG6" s="91">
        <f t="shared" si="2"/>
        <v>407</v>
      </c>
      <c r="AH6" s="91">
        <f t="shared" si="2"/>
        <v>0</v>
      </c>
      <c r="AI6" s="91">
        <f t="shared" si="2"/>
        <v>9</v>
      </c>
      <c r="AJ6" s="92">
        <f t="shared" si="2"/>
        <v>303</v>
      </c>
      <c r="AK6" s="144">
        <f>AL6+AT6</f>
        <v>683</v>
      </c>
      <c r="AL6" s="144">
        <f>AL7+AL8+AL9+AL10+AL11+AL12+AL13+AL14+AL15+AL16+AL17+AL18</f>
        <v>455</v>
      </c>
      <c r="AM6" s="144">
        <f aca="true" t="shared" si="3" ref="AM6:AT6">AM7+AM8+AM9+AM10+AM11+AM12+AM13+AM14+AM15+AM16+AM17+AM18</f>
        <v>115</v>
      </c>
      <c r="AN6" s="144">
        <f t="shared" si="3"/>
        <v>1</v>
      </c>
      <c r="AO6" s="144">
        <f t="shared" si="3"/>
        <v>0</v>
      </c>
      <c r="AP6" s="144">
        <f t="shared" si="3"/>
        <v>11</v>
      </c>
      <c r="AQ6" s="144">
        <f t="shared" si="3"/>
        <v>319</v>
      </c>
      <c r="AR6" s="144">
        <f t="shared" si="3"/>
        <v>0</v>
      </c>
      <c r="AS6" s="144">
        <f t="shared" si="3"/>
        <v>9</v>
      </c>
      <c r="AT6" s="144">
        <f t="shared" si="3"/>
        <v>228</v>
      </c>
      <c r="AU6" s="144">
        <f>AV6+BD6</f>
        <v>719</v>
      </c>
      <c r="AV6" s="144">
        <f>AV7+AV8+AV9+AV10+AV11+AV12+AV13+AV14+AV15+AV16+AV17+AV18</f>
        <v>478</v>
      </c>
      <c r="AW6" s="144">
        <f aca="true" t="shared" si="4" ref="AW6:BD6">AW7+AW8+AW9+AW10+AW11+AW12+AW13+AW14+AW15+AW16+AW17+AW18</f>
        <v>148</v>
      </c>
      <c r="AX6" s="144">
        <f t="shared" si="4"/>
        <v>1</v>
      </c>
      <c r="AY6" s="144">
        <f t="shared" si="4"/>
        <v>0</v>
      </c>
      <c r="AZ6" s="144">
        <f t="shared" si="4"/>
        <v>3</v>
      </c>
      <c r="BA6" s="144">
        <f t="shared" si="4"/>
        <v>317</v>
      </c>
      <c r="BB6" s="144">
        <f t="shared" si="4"/>
        <v>0</v>
      </c>
      <c r="BC6" s="144">
        <f t="shared" si="4"/>
        <v>9</v>
      </c>
      <c r="BD6" s="144">
        <f t="shared" si="4"/>
        <v>241</v>
      </c>
      <c r="BE6" s="90">
        <f>BF6+BN6</f>
        <v>0</v>
      </c>
      <c r="BF6" s="106">
        <f>BF7+BF8+BF9+BF10+BF11+BF12+BF13+BF14+BF15+BF16+BF17+BF18</f>
        <v>0</v>
      </c>
      <c r="BG6" s="106">
        <f aca="true" t="shared" si="5" ref="BG6:BN6">BG7+BG8+BG9+BG10+BG11+BG12+BG13+BG14+BG15+BG16+BG17+BG18</f>
        <v>0</v>
      </c>
      <c r="BH6" s="106">
        <f t="shared" si="5"/>
        <v>0</v>
      </c>
      <c r="BI6" s="106">
        <f t="shared" si="5"/>
        <v>0</v>
      </c>
      <c r="BJ6" s="106">
        <f t="shared" si="5"/>
        <v>0</v>
      </c>
      <c r="BK6" s="106">
        <f t="shared" si="5"/>
        <v>0</v>
      </c>
      <c r="BL6" s="106">
        <f t="shared" si="5"/>
        <v>0</v>
      </c>
      <c r="BM6" s="106">
        <f t="shared" si="5"/>
        <v>0</v>
      </c>
      <c r="BN6" s="106">
        <f t="shared" si="5"/>
        <v>0</v>
      </c>
      <c r="BO6" s="106">
        <f>BP6+BX6</f>
        <v>0</v>
      </c>
      <c r="BP6" s="106">
        <f>BP7+BP8+BP9+BP10+BP11+BP12+BP13+BP14+BP15+BP16+BP17+BP18</f>
        <v>0</v>
      </c>
      <c r="BQ6" s="106">
        <f aca="true" t="shared" si="6" ref="BQ6:BX6">BQ7+BQ8+BQ9+BQ10+BQ11+BQ12+BQ13+BQ14+BQ15+BQ16+BQ17+BQ18</f>
        <v>0</v>
      </c>
      <c r="BR6" s="106">
        <f t="shared" si="6"/>
        <v>0</v>
      </c>
      <c r="BS6" s="106">
        <f t="shared" si="6"/>
        <v>0</v>
      </c>
      <c r="BT6" s="106">
        <f t="shared" si="6"/>
        <v>0</v>
      </c>
      <c r="BU6" s="106">
        <f t="shared" si="6"/>
        <v>0</v>
      </c>
      <c r="BV6" s="106">
        <f t="shared" si="6"/>
        <v>0</v>
      </c>
      <c r="BW6" s="106">
        <f t="shared" si="6"/>
        <v>0</v>
      </c>
      <c r="BX6" s="106">
        <f t="shared" si="6"/>
        <v>0</v>
      </c>
    </row>
    <row r="7" spans="1:76" s="13" customFormat="1" ht="13.5" thickBot="1">
      <c r="A7" s="130" t="s">
        <v>71</v>
      </c>
      <c r="B7" s="275" t="s">
        <v>19</v>
      </c>
      <c r="C7" s="190">
        <v>4</v>
      </c>
      <c r="D7" s="476">
        <v>2</v>
      </c>
      <c r="E7" s="477"/>
      <c r="F7" s="310">
        <f>G7+H7</f>
        <v>270</v>
      </c>
      <c r="G7" s="311">
        <v>90</v>
      </c>
      <c r="H7" s="312">
        <f aca="true" t="shared" si="7" ref="H7:H18">I7+J7+K7+L7+M7+O7</f>
        <v>180</v>
      </c>
      <c r="I7" s="313"/>
      <c r="J7" s="314"/>
      <c r="K7" s="282"/>
      <c r="L7" s="282"/>
      <c r="M7" s="282">
        <v>180</v>
      </c>
      <c r="N7" s="282"/>
      <c r="O7" s="283"/>
      <c r="P7" s="409"/>
      <c r="Q7" s="405">
        <f aca="true" t="shared" si="8" ref="Q7:Q18">R7+Z7</f>
        <v>76</v>
      </c>
      <c r="R7" s="291">
        <f>S7+T7+U7+V7+W7+Y7</f>
        <v>51</v>
      </c>
      <c r="S7" s="294"/>
      <c r="T7" s="294"/>
      <c r="U7" s="294"/>
      <c r="V7" s="294"/>
      <c r="W7" s="294">
        <v>51</v>
      </c>
      <c r="X7" s="294"/>
      <c r="Y7" s="294"/>
      <c r="Z7" s="294">
        <v>25</v>
      </c>
      <c r="AA7" s="91">
        <f aca="true" t="shared" si="9" ref="AA7:AA18">AB7+AJ7</f>
        <v>69</v>
      </c>
      <c r="AB7" s="132">
        <f>AC7+AD7+AE7+AF7+AG7+AI7</f>
        <v>46</v>
      </c>
      <c r="AC7" s="294"/>
      <c r="AD7" s="294"/>
      <c r="AE7" s="294"/>
      <c r="AF7" s="294"/>
      <c r="AG7" s="294">
        <v>46</v>
      </c>
      <c r="AH7" s="294"/>
      <c r="AI7" s="294"/>
      <c r="AJ7" s="319">
        <v>23</v>
      </c>
      <c r="AK7" s="144">
        <f aca="true" t="shared" si="10" ref="AK7:AK18">AL7+AT7</f>
        <v>77</v>
      </c>
      <c r="AL7" s="291">
        <f>AM7+AN7+AO7+AP7+AQ7+AS7</f>
        <v>51</v>
      </c>
      <c r="AM7" s="291"/>
      <c r="AN7" s="293"/>
      <c r="AO7" s="293"/>
      <c r="AP7" s="293"/>
      <c r="AQ7" s="298">
        <v>51</v>
      </c>
      <c r="AR7" s="293"/>
      <c r="AS7" s="293"/>
      <c r="AT7" s="291">
        <v>26</v>
      </c>
      <c r="AU7" s="144">
        <f aca="true" t="shared" si="11" ref="AU7:AU18">AV7+BD7</f>
        <v>48</v>
      </c>
      <c r="AV7" s="291">
        <f>AW7+AX7+AY7+AZ7+BA7+BC7</f>
        <v>32</v>
      </c>
      <c r="AW7" s="291"/>
      <c r="AX7" s="293"/>
      <c r="AY7" s="293"/>
      <c r="AZ7" s="293"/>
      <c r="BA7" s="298">
        <v>32</v>
      </c>
      <c r="BB7" s="299"/>
      <c r="BC7" s="293"/>
      <c r="BD7" s="320">
        <v>16</v>
      </c>
      <c r="BE7" s="90">
        <f aca="true" t="shared" si="12" ref="BE7:BE18">BF7+BN7</f>
        <v>0</v>
      </c>
      <c r="BF7" s="393">
        <f>BG7+BH7+BI7+BJ7+BK7+BM7</f>
        <v>0</v>
      </c>
      <c r="BG7" s="22"/>
      <c r="BH7" s="22"/>
      <c r="BI7" s="22"/>
      <c r="BJ7" s="22"/>
      <c r="BK7" s="22"/>
      <c r="BL7" s="22"/>
      <c r="BM7" s="22"/>
      <c r="BN7" s="22"/>
      <c r="BO7" s="106">
        <f aca="true" t="shared" si="13" ref="BO7:BO17">BP7+BX7</f>
        <v>0</v>
      </c>
      <c r="BP7" s="18">
        <f>BQ7+BR7+BS7+BT7+BU7+BW7</f>
        <v>0</v>
      </c>
      <c r="BQ7" s="22"/>
      <c r="BR7" s="22"/>
      <c r="BS7" s="22"/>
      <c r="BT7" s="22"/>
      <c r="BU7" s="22"/>
      <c r="BV7" s="23"/>
      <c r="BW7" s="22"/>
      <c r="BX7" s="96"/>
    </row>
    <row r="8" spans="1:76" s="13" customFormat="1" ht="18" customHeight="1" thickBot="1">
      <c r="A8" s="130" t="s">
        <v>82</v>
      </c>
      <c r="B8" s="275" t="s">
        <v>20</v>
      </c>
      <c r="C8" s="193"/>
      <c r="D8" s="478">
        <v>4</v>
      </c>
      <c r="E8" s="479">
        <v>2</v>
      </c>
      <c r="F8" s="310">
        <f aca="true" t="shared" si="14" ref="F8:F18">G8+H8</f>
        <v>324</v>
      </c>
      <c r="G8" s="315">
        <v>108</v>
      </c>
      <c r="H8" s="312">
        <f t="shared" si="7"/>
        <v>216</v>
      </c>
      <c r="I8" s="279">
        <v>122</v>
      </c>
      <c r="J8" s="282"/>
      <c r="K8" s="282"/>
      <c r="L8" s="282"/>
      <c r="M8" s="282">
        <v>94</v>
      </c>
      <c r="N8" s="282"/>
      <c r="O8" s="283"/>
      <c r="P8" s="407"/>
      <c r="Q8" s="405">
        <f t="shared" si="8"/>
        <v>77</v>
      </c>
      <c r="R8" s="291">
        <f aca="true" t="shared" si="15" ref="R8:R18">S8+T8+U8+V8+W8+Y8</f>
        <v>51</v>
      </c>
      <c r="S8" s="294">
        <v>23</v>
      </c>
      <c r="T8" s="294"/>
      <c r="U8" s="294"/>
      <c r="V8" s="294"/>
      <c r="W8" s="294">
        <v>28</v>
      </c>
      <c r="X8" s="294"/>
      <c r="Y8" s="294"/>
      <c r="Z8" s="294">
        <v>26</v>
      </c>
      <c r="AA8" s="91">
        <f t="shared" si="9"/>
        <v>103</v>
      </c>
      <c r="AB8" s="132">
        <f aca="true" t="shared" si="16" ref="AB8:AB18">AC8+AD8+AE8+AF8+AG8+AI8</f>
        <v>69</v>
      </c>
      <c r="AC8" s="294">
        <v>48</v>
      </c>
      <c r="AD8" s="294"/>
      <c r="AE8" s="294"/>
      <c r="AF8" s="294"/>
      <c r="AG8" s="294">
        <v>21</v>
      </c>
      <c r="AH8" s="294"/>
      <c r="AI8" s="294"/>
      <c r="AJ8" s="318">
        <v>34</v>
      </c>
      <c r="AK8" s="144">
        <f t="shared" si="10"/>
        <v>76</v>
      </c>
      <c r="AL8" s="291">
        <f>AM8+AN8+AO8+AP8+AQ8+AS8</f>
        <v>51</v>
      </c>
      <c r="AM8" s="132">
        <v>35</v>
      </c>
      <c r="AN8" s="295"/>
      <c r="AO8" s="295"/>
      <c r="AP8" s="295"/>
      <c r="AQ8" s="294">
        <v>16</v>
      </c>
      <c r="AR8" s="295"/>
      <c r="AS8" s="295"/>
      <c r="AT8" s="132">
        <v>25</v>
      </c>
      <c r="AU8" s="144">
        <f t="shared" si="11"/>
        <v>68</v>
      </c>
      <c r="AV8" s="291">
        <f aca="true" t="shared" si="17" ref="AV8:AV18">AW8+AX8+AY8+AZ8+BA8+BC8</f>
        <v>45</v>
      </c>
      <c r="AW8" s="132">
        <v>16</v>
      </c>
      <c r="AX8" s="295"/>
      <c r="AY8" s="295"/>
      <c r="AZ8" s="295"/>
      <c r="BA8" s="294">
        <v>29</v>
      </c>
      <c r="BB8" s="303"/>
      <c r="BC8" s="295"/>
      <c r="BD8" s="296">
        <v>23</v>
      </c>
      <c r="BE8" s="90">
        <f t="shared" si="12"/>
        <v>0</v>
      </c>
      <c r="BF8" s="240">
        <f aca="true" t="shared" si="18" ref="BF8:BF18">BG8+BH8+BI8+BJ8+BK8+BM8</f>
        <v>0</v>
      </c>
      <c r="BG8" s="22"/>
      <c r="BH8" s="22"/>
      <c r="BI8" s="22"/>
      <c r="BJ8" s="22"/>
      <c r="BK8" s="22"/>
      <c r="BL8" s="22"/>
      <c r="BM8" s="22"/>
      <c r="BN8" s="22"/>
      <c r="BO8" s="106">
        <f t="shared" si="13"/>
        <v>0</v>
      </c>
      <c r="BP8" s="18">
        <f aca="true" t="shared" si="19" ref="BP8:BP18">BQ8+BR8+BS8+BT8+BU8+BW8</f>
        <v>0</v>
      </c>
      <c r="BQ8" s="22"/>
      <c r="BR8" s="22"/>
      <c r="BS8" s="22"/>
      <c r="BT8" s="22"/>
      <c r="BU8" s="22"/>
      <c r="BV8" s="23"/>
      <c r="BW8" s="22"/>
      <c r="BX8" s="96"/>
    </row>
    <row r="9" spans="1:76" s="13" customFormat="1" ht="13.5" thickBot="1">
      <c r="A9" s="130" t="s">
        <v>85</v>
      </c>
      <c r="B9" s="275" t="s">
        <v>86</v>
      </c>
      <c r="C9" s="193"/>
      <c r="D9" s="478"/>
      <c r="E9" s="479">
        <v>3</v>
      </c>
      <c r="F9" s="310">
        <f t="shared" si="14"/>
        <v>51</v>
      </c>
      <c r="G9" s="315">
        <v>17</v>
      </c>
      <c r="H9" s="312">
        <f t="shared" si="7"/>
        <v>34</v>
      </c>
      <c r="I9" s="282"/>
      <c r="J9" s="282"/>
      <c r="K9" s="282"/>
      <c r="L9" s="282"/>
      <c r="M9" s="282">
        <v>34</v>
      </c>
      <c r="N9" s="282"/>
      <c r="O9" s="283"/>
      <c r="P9" s="407"/>
      <c r="Q9" s="405">
        <f t="shared" si="8"/>
        <v>0</v>
      </c>
      <c r="R9" s="291">
        <f t="shared" si="15"/>
        <v>0</v>
      </c>
      <c r="S9" s="294"/>
      <c r="T9" s="294"/>
      <c r="U9" s="294"/>
      <c r="V9" s="294"/>
      <c r="W9" s="294"/>
      <c r="X9" s="294"/>
      <c r="Y9" s="294"/>
      <c r="Z9" s="294"/>
      <c r="AA9" s="91">
        <f t="shared" si="9"/>
        <v>0</v>
      </c>
      <c r="AB9" s="132">
        <f t="shared" si="16"/>
        <v>0</v>
      </c>
      <c r="AC9" s="294"/>
      <c r="AD9" s="294"/>
      <c r="AE9" s="294"/>
      <c r="AF9" s="294"/>
      <c r="AG9" s="294"/>
      <c r="AH9" s="301"/>
      <c r="AI9" s="294"/>
      <c r="AJ9" s="318"/>
      <c r="AK9" s="144">
        <f t="shared" si="10"/>
        <v>0</v>
      </c>
      <c r="AL9" s="291">
        <f aca="true" t="shared" si="20" ref="AL9:AL18">AM9+AN9+AO9+AP9+AQ9+AS9</f>
        <v>0</v>
      </c>
      <c r="AM9" s="294"/>
      <c r="AN9" s="295"/>
      <c r="AO9" s="295"/>
      <c r="AP9" s="295"/>
      <c r="AQ9" s="132"/>
      <c r="AR9" s="295"/>
      <c r="AS9" s="295"/>
      <c r="AT9" s="132"/>
      <c r="AU9" s="144">
        <f t="shared" si="11"/>
        <v>51</v>
      </c>
      <c r="AV9" s="291">
        <f t="shared" si="17"/>
        <v>34</v>
      </c>
      <c r="AW9" s="294"/>
      <c r="AX9" s="295"/>
      <c r="AY9" s="295"/>
      <c r="AZ9" s="295"/>
      <c r="BA9" s="294">
        <v>34</v>
      </c>
      <c r="BB9" s="303"/>
      <c r="BC9" s="295"/>
      <c r="BD9" s="296">
        <v>17</v>
      </c>
      <c r="BE9" s="90">
        <f t="shared" si="12"/>
        <v>0</v>
      </c>
      <c r="BF9" s="241">
        <f t="shared" si="18"/>
        <v>0</v>
      </c>
      <c r="BG9" s="22"/>
      <c r="BH9" s="22"/>
      <c r="BI9" s="22"/>
      <c r="BJ9" s="22"/>
      <c r="BK9" s="22"/>
      <c r="BL9" s="22"/>
      <c r="BM9" s="22"/>
      <c r="BN9" s="22"/>
      <c r="BO9" s="106">
        <f t="shared" si="13"/>
        <v>0</v>
      </c>
      <c r="BP9" s="18">
        <f t="shared" si="19"/>
        <v>0</v>
      </c>
      <c r="BQ9" s="22"/>
      <c r="BR9" s="22"/>
      <c r="BS9" s="22"/>
      <c r="BT9" s="22"/>
      <c r="BU9" s="22"/>
      <c r="BV9" s="23"/>
      <c r="BW9" s="22"/>
      <c r="BX9" s="96"/>
    </row>
    <row r="10" spans="1:76" s="13" customFormat="1" ht="13.5" thickBot="1">
      <c r="A10" s="130" t="s">
        <v>72</v>
      </c>
      <c r="B10" s="275" t="s">
        <v>21</v>
      </c>
      <c r="C10" s="193"/>
      <c r="D10" s="478">
        <v>4</v>
      </c>
      <c r="E10" s="479">
        <v>2</v>
      </c>
      <c r="F10" s="310">
        <f t="shared" si="14"/>
        <v>330</v>
      </c>
      <c r="G10" s="315">
        <v>110</v>
      </c>
      <c r="H10" s="312">
        <f t="shared" si="7"/>
        <v>220</v>
      </c>
      <c r="I10" s="282"/>
      <c r="J10" s="282"/>
      <c r="K10" s="282"/>
      <c r="L10" s="282"/>
      <c r="M10" s="282">
        <v>220</v>
      </c>
      <c r="N10" s="282"/>
      <c r="O10" s="283"/>
      <c r="P10" s="407"/>
      <c r="Q10" s="405">
        <f t="shared" si="8"/>
        <v>76</v>
      </c>
      <c r="R10" s="291">
        <f t="shared" si="15"/>
        <v>51</v>
      </c>
      <c r="S10" s="294"/>
      <c r="T10" s="294"/>
      <c r="U10" s="294"/>
      <c r="V10" s="294"/>
      <c r="W10" s="294">
        <v>51</v>
      </c>
      <c r="X10" s="294"/>
      <c r="Y10" s="294"/>
      <c r="Z10" s="294">
        <v>25</v>
      </c>
      <c r="AA10" s="91">
        <f t="shared" si="9"/>
        <v>104</v>
      </c>
      <c r="AB10" s="132">
        <f t="shared" si="16"/>
        <v>69</v>
      </c>
      <c r="AC10" s="294"/>
      <c r="AD10" s="294"/>
      <c r="AE10" s="294"/>
      <c r="AF10" s="294"/>
      <c r="AG10" s="294">
        <v>69</v>
      </c>
      <c r="AH10" s="301"/>
      <c r="AI10" s="294"/>
      <c r="AJ10" s="318">
        <v>35</v>
      </c>
      <c r="AK10" s="144">
        <f t="shared" si="10"/>
        <v>76</v>
      </c>
      <c r="AL10" s="291">
        <f t="shared" si="20"/>
        <v>51</v>
      </c>
      <c r="AM10" s="132"/>
      <c r="AN10" s="295"/>
      <c r="AO10" s="295"/>
      <c r="AP10" s="295"/>
      <c r="AQ10" s="294">
        <v>51</v>
      </c>
      <c r="AR10" s="295"/>
      <c r="AS10" s="295"/>
      <c r="AT10" s="132">
        <v>25</v>
      </c>
      <c r="AU10" s="144">
        <f t="shared" si="11"/>
        <v>74</v>
      </c>
      <c r="AV10" s="291">
        <f t="shared" si="17"/>
        <v>49</v>
      </c>
      <c r="AW10" s="294"/>
      <c r="AX10" s="294"/>
      <c r="AY10" s="294"/>
      <c r="AZ10" s="294"/>
      <c r="BA10" s="294">
        <v>49</v>
      </c>
      <c r="BB10" s="301"/>
      <c r="BC10" s="294"/>
      <c r="BD10" s="296">
        <v>25</v>
      </c>
      <c r="BE10" s="90">
        <f t="shared" si="12"/>
        <v>0</v>
      </c>
      <c r="BF10" s="240">
        <f t="shared" si="18"/>
        <v>0</v>
      </c>
      <c r="BG10" s="22"/>
      <c r="BH10" s="22"/>
      <c r="BI10" s="22"/>
      <c r="BJ10" s="22"/>
      <c r="BK10" s="22"/>
      <c r="BL10" s="22"/>
      <c r="BM10" s="22"/>
      <c r="BN10" s="22"/>
      <c r="BO10" s="106">
        <f t="shared" si="13"/>
        <v>0</v>
      </c>
      <c r="BP10" s="18">
        <f t="shared" si="19"/>
        <v>0</v>
      </c>
      <c r="BQ10" s="22"/>
      <c r="BR10" s="22"/>
      <c r="BS10" s="22"/>
      <c r="BT10" s="22"/>
      <c r="BU10" s="22"/>
      <c r="BV10" s="23"/>
      <c r="BW10" s="22"/>
      <c r="BX10" s="96"/>
    </row>
    <row r="11" spans="1:76" s="13" customFormat="1" ht="13.5" thickBot="1">
      <c r="A11" s="130" t="s">
        <v>74</v>
      </c>
      <c r="B11" s="275" t="s">
        <v>22</v>
      </c>
      <c r="C11" s="193"/>
      <c r="D11" s="478">
        <v>4</v>
      </c>
      <c r="E11" s="479">
        <v>2</v>
      </c>
      <c r="F11" s="310">
        <f t="shared" si="14"/>
        <v>324</v>
      </c>
      <c r="G11" s="315">
        <v>108</v>
      </c>
      <c r="H11" s="312">
        <f t="shared" si="7"/>
        <v>216</v>
      </c>
      <c r="I11" s="282">
        <v>135</v>
      </c>
      <c r="J11" s="282">
        <v>3</v>
      </c>
      <c r="K11" s="282"/>
      <c r="L11" s="282"/>
      <c r="M11" s="282">
        <v>78</v>
      </c>
      <c r="N11" s="282"/>
      <c r="O11" s="283"/>
      <c r="P11" s="407"/>
      <c r="Q11" s="405">
        <f t="shared" si="8"/>
        <v>76</v>
      </c>
      <c r="R11" s="291">
        <f t="shared" si="15"/>
        <v>51</v>
      </c>
      <c r="S11" s="294">
        <v>31</v>
      </c>
      <c r="T11" s="294"/>
      <c r="U11" s="294"/>
      <c r="V11" s="294"/>
      <c r="W11" s="294">
        <v>20</v>
      </c>
      <c r="X11" s="294"/>
      <c r="Y11" s="294"/>
      <c r="Z11" s="294">
        <v>25</v>
      </c>
      <c r="AA11" s="91">
        <f t="shared" si="9"/>
        <v>104</v>
      </c>
      <c r="AB11" s="132">
        <f t="shared" si="16"/>
        <v>69</v>
      </c>
      <c r="AC11" s="294">
        <v>48</v>
      </c>
      <c r="AD11" s="294">
        <v>1</v>
      </c>
      <c r="AE11" s="294"/>
      <c r="AF11" s="294"/>
      <c r="AG11" s="294">
        <v>20</v>
      </c>
      <c r="AH11" s="301"/>
      <c r="AI11" s="294"/>
      <c r="AJ11" s="318">
        <v>35</v>
      </c>
      <c r="AK11" s="144">
        <f t="shared" si="10"/>
        <v>51</v>
      </c>
      <c r="AL11" s="291">
        <f t="shared" si="20"/>
        <v>34</v>
      </c>
      <c r="AM11" s="132">
        <v>11</v>
      </c>
      <c r="AN11" s="294">
        <v>1</v>
      </c>
      <c r="AO11" s="295"/>
      <c r="AP11" s="295"/>
      <c r="AQ11" s="294">
        <v>22</v>
      </c>
      <c r="AR11" s="295"/>
      <c r="AS11" s="295"/>
      <c r="AT11" s="132">
        <v>17</v>
      </c>
      <c r="AU11" s="144">
        <f t="shared" si="11"/>
        <v>93</v>
      </c>
      <c r="AV11" s="291">
        <f t="shared" si="17"/>
        <v>62</v>
      </c>
      <c r="AW11" s="132">
        <v>45</v>
      </c>
      <c r="AX11" s="294">
        <v>1</v>
      </c>
      <c r="AY11" s="295"/>
      <c r="AZ11" s="295"/>
      <c r="BA11" s="294">
        <v>16</v>
      </c>
      <c r="BB11" s="303"/>
      <c r="BC11" s="295"/>
      <c r="BD11" s="296">
        <v>31</v>
      </c>
      <c r="BE11" s="90">
        <f t="shared" si="12"/>
        <v>0</v>
      </c>
      <c r="BF11" s="237">
        <f t="shared" si="18"/>
        <v>0</v>
      </c>
      <c r="BG11" s="238"/>
      <c r="BH11" s="22"/>
      <c r="BI11" s="22"/>
      <c r="BJ11" s="22"/>
      <c r="BK11" s="22"/>
      <c r="BL11" s="22"/>
      <c r="BM11" s="22"/>
      <c r="BN11" s="22"/>
      <c r="BO11" s="106">
        <f t="shared" si="13"/>
        <v>0</v>
      </c>
      <c r="BP11" s="18">
        <f t="shared" si="19"/>
        <v>0</v>
      </c>
      <c r="BQ11" s="22"/>
      <c r="BR11" s="22"/>
      <c r="BS11" s="22"/>
      <c r="BT11" s="22"/>
      <c r="BU11" s="22"/>
      <c r="BV11" s="23"/>
      <c r="BW11" s="22"/>
      <c r="BX11" s="96"/>
    </row>
    <row r="12" spans="1:76" s="13" customFormat="1" ht="13.5" thickBot="1">
      <c r="A12" s="130" t="s">
        <v>87</v>
      </c>
      <c r="B12" s="275" t="s">
        <v>102</v>
      </c>
      <c r="C12" s="193"/>
      <c r="D12" s="478">
        <v>3</v>
      </c>
      <c r="E12" s="479"/>
      <c r="F12" s="310">
        <f t="shared" si="14"/>
        <v>174</v>
      </c>
      <c r="G12" s="316">
        <v>58</v>
      </c>
      <c r="H12" s="312">
        <f t="shared" si="7"/>
        <v>116</v>
      </c>
      <c r="I12" s="314">
        <v>54</v>
      </c>
      <c r="J12" s="282"/>
      <c r="K12" s="282"/>
      <c r="L12" s="282">
        <v>21</v>
      </c>
      <c r="M12" s="282">
        <v>41</v>
      </c>
      <c r="N12" s="282"/>
      <c r="O12" s="283"/>
      <c r="P12" s="407"/>
      <c r="Q12" s="405">
        <f t="shared" si="8"/>
        <v>51</v>
      </c>
      <c r="R12" s="291">
        <f t="shared" si="15"/>
        <v>34</v>
      </c>
      <c r="S12" s="294">
        <v>17</v>
      </c>
      <c r="T12" s="294"/>
      <c r="U12" s="294"/>
      <c r="V12" s="294">
        <v>4</v>
      </c>
      <c r="W12" s="294">
        <v>13</v>
      </c>
      <c r="X12" s="294"/>
      <c r="Y12" s="294"/>
      <c r="Z12" s="294">
        <v>17</v>
      </c>
      <c r="AA12" s="91">
        <f t="shared" si="9"/>
        <v>69</v>
      </c>
      <c r="AB12" s="132">
        <f t="shared" si="16"/>
        <v>46</v>
      </c>
      <c r="AC12" s="294">
        <v>21</v>
      </c>
      <c r="AD12" s="294"/>
      <c r="AE12" s="294"/>
      <c r="AF12" s="294">
        <v>9</v>
      </c>
      <c r="AG12" s="294">
        <v>16</v>
      </c>
      <c r="AH12" s="301"/>
      <c r="AI12" s="294"/>
      <c r="AJ12" s="318">
        <v>23</v>
      </c>
      <c r="AK12" s="144">
        <f t="shared" si="10"/>
        <v>54</v>
      </c>
      <c r="AL12" s="291">
        <f t="shared" si="20"/>
        <v>36</v>
      </c>
      <c r="AM12" s="294">
        <v>16</v>
      </c>
      <c r="AN12" s="295"/>
      <c r="AO12" s="295"/>
      <c r="AP12" s="294">
        <v>8</v>
      </c>
      <c r="AQ12" s="294">
        <v>12</v>
      </c>
      <c r="AR12" s="295"/>
      <c r="AS12" s="295"/>
      <c r="AT12" s="132">
        <v>18</v>
      </c>
      <c r="AU12" s="144">
        <f t="shared" si="11"/>
        <v>0</v>
      </c>
      <c r="AV12" s="291">
        <f t="shared" si="17"/>
        <v>0</v>
      </c>
      <c r="AW12" s="217"/>
      <c r="AX12" s="217"/>
      <c r="AY12" s="217"/>
      <c r="AZ12" s="217"/>
      <c r="BA12" s="217"/>
      <c r="BB12" s="218"/>
      <c r="BC12" s="217"/>
      <c r="BD12" s="105"/>
      <c r="BE12" s="90">
        <f t="shared" si="12"/>
        <v>0</v>
      </c>
      <c r="BF12" s="237">
        <f t="shared" si="18"/>
        <v>0</v>
      </c>
      <c r="BG12" s="22"/>
      <c r="BH12" s="22"/>
      <c r="BI12" s="22"/>
      <c r="BJ12" s="22"/>
      <c r="BK12" s="22"/>
      <c r="BL12" s="22"/>
      <c r="BM12" s="22"/>
      <c r="BN12" s="22"/>
      <c r="BO12" s="106">
        <f t="shared" si="13"/>
        <v>0</v>
      </c>
      <c r="BP12" s="18">
        <f t="shared" si="19"/>
        <v>0</v>
      </c>
      <c r="BQ12" s="22"/>
      <c r="BR12" s="22"/>
      <c r="BS12" s="22"/>
      <c r="BT12" s="22"/>
      <c r="BU12" s="22"/>
      <c r="BV12" s="23"/>
      <c r="BW12" s="22"/>
      <c r="BX12" s="96"/>
    </row>
    <row r="13" spans="1:76" s="13" customFormat="1" ht="13.5" thickBot="1">
      <c r="A13" s="130" t="s">
        <v>83</v>
      </c>
      <c r="B13" s="275" t="s">
        <v>23</v>
      </c>
      <c r="C13" s="193"/>
      <c r="D13" s="478">
        <v>4</v>
      </c>
      <c r="E13" s="479">
        <v>2</v>
      </c>
      <c r="F13" s="310">
        <f t="shared" si="14"/>
        <v>324</v>
      </c>
      <c r="G13" s="317">
        <v>108</v>
      </c>
      <c r="H13" s="312">
        <f t="shared" si="7"/>
        <v>216</v>
      </c>
      <c r="I13" s="282">
        <v>4</v>
      </c>
      <c r="J13" s="282"/>
      <c r="K13" s="282"/>
      <c r="L13" s="282"/>
      <c r="M13" s="282">
        <v>212</v>
      </c>
      <c r="N13" s="282"/>
      <c r="O13" s="283"/>
      <c r="P13" s="407"/>
      <c r="Q13" s="405">
        <f t="shared" si="8"/>
        <v>76</v>
      </c>
      <c r="R13" s="291">
        <f t="shared" si="15"/>
        <v>51</v>
      </c>
      <c r="S13" s="294">
        <v>2</v>
      </c>
      <c r="T13" s="294"/>
      <c r="U13" s="294"/>
      <c r="V13" s="294"/>
      <c r="W13" s="294">
        <v>49</v>
      </c>
      <c r="X13" s="294"/>
      <c r="Y13" s="294"/>
      <c r="Z13" s="301">
        <v>25</v>
      </c>
      <c r="AA13" s="91">
        <f t="shared" si="9"/>
        <v>103</v>
      </c>
      <c r="AB13" s="132">
        <f t="shared" si="16"/>
        <v>69</v>
      </c>
      <c r="AC13" s="321"/>
      <c r="AD13" s="132"/>
      <c r="AE13" s="132"/>
      <c r="AF13" s="132"/>
      <c r="AG13" s="132">
        <v>69</v>
      </c>
      <c r="AH13" s="132"/>
      <c r="AI13" s="294"/>
      <c r="AJ13" s="318">
        <v>34</v>
      </c>
      <c r="AK13" s="144">
        <f t="shared" si="10"/>
        <v>76</v>
      </c>
      <c r="AL13" s="291">
        <f t="shared" si="20"/>
        <v>51</v>
      </c>
      <c r="AM13" s="294">
        <v>2</v>
      </c>
      <c r="AN13" s="295"/>
      <c r="AO13" s="295"/>
      <c r="AP13" s="295"/>
      <c r="AQ13" s="294">
        <v>49</v>
      </c>
      <c r="AR13" s="295"/>
      <c r="AS13" s="295"/>
      <c r="AT13" s="132">
        <v>25</v>
      </c>
      <c r="AU13" s="144">
        <f t="shared" si="11"/>
        <v>69</v>
      </c>
      <c r="AV13" s="291">
        <f t="shared" si="17"/>
        <v>45</v>
      </c>
      <c r="AW13" s="295"/>
      <c r="AX13" s="295"/>
      <c r="AY13" s="295"/>
      <c r="AZ13" s="295"/>
      <c r="BA13" s="294">
        <v>45</v>
      </c>
      <c r="BB13" s="303"/>
      <c r="BC13" s="295"/>
      <c r="BD13" s="296">
        <v>24</v>
      </c>
      <c r="BE13" s="90">
        <f t="shared" si="12"/>
        <v>0</v>
      </c>
      <c r="BF13" s="241">
        <f t="shared" si="18"/>
        <v>0</v>
      </c>
      <c r="BG13" s="22"/>
      <c r="BH13" s="22"/>
      <c r="BI13" s="22"/>
      <c r="BJ13" s="22"/>
      <c r="BK13" s="22"/>
      <c r="BL13" s="22"/>
      <c r="BM13" s="22"/>
      <c r="BN13" s="22"/>
      <c r="BO13" s="106">
        <f t="shared" si="13"/>
        <v>0</v>
      </c>
      <c r="BP13" s="18">
        <f t="shared" si="19"/>
        <v>0</v>
      </c>
      <c r="BQ13" s="22"/>
      <c r="BR13" s="22"/>
      <c r="BS13" s="22"/>
      <c r="BT13" s="22"/>
      <c r="BU13" s="22"/>
      <c r="BV13" s="23"/>
      <c r="BW13" s="22"/>
      <c r="BX13" s="96"/>
    </row>
    <row r="14" spans="1:76" s="13" customFormat="1" ht="13.5" thickBot="1">
      <c r="A14" s="130" t="s">
        <v>76</v>
      </c>
      <c r="B14" s="275" t="s">
        <v>24</v>
      </c>
      <c r="C14" s="193"/>
      <c r="D14" s="478"/>
      <c r="E14" s="479">
        <v>4</v>
      </c>
      <c r="F14" s="310">
        <f t="shared" si="14"/>
        <v>51</v>
      </c>
      <c r="G14" s="313">
        <v>17</v>
      </c>
      <c r="H14" s="312">
        <f t="shared" si="7"/>
        <v>34</v>
      </c>
      <c r="I14" s="282">
        <v>24</v>
      </c>
      <c r="J14" s="282"/>
      <c r="K14" s="282"/>
      <c r="L14" s="282"/>
      <c r="M14" s="282">
        <v>10</v>
      </c>
      <c r="N14" s="282"/>
      <c r="O14" s="283"/>
      <c r="P14" s="407"/>
      <c r="Q14" s="405">
        <f t="shared" si="8"/>
        <v>0</v>
      </c>
      <c r="R14" s="291">
        <f t="shared" si="15"/>
        <v>0</v>
      </c>
      <c r="S14" s="294"/>
      <c r="T14" s="294"/>
      <c r="U14" s="294"/>
      <c r="V14" s="294"/>
      <c r="W14" s="294"/>
      <c r="X14" s="294"/>
      <c r="Y14" s="294"/>
      <c r="Z14" s="294"/>
      <c r="AA14" s="91">
        <f t="shared" si="9"/>
        <v>0</v>
      </c>
      <c r="AB14" s="132">
        <f t="shared" si="16"/>
        <v>0</v>
      </c>
      <c r="AC14" s="294"/>
      <c r="AD14" s="294"/>
      <c r="AE14" s="294"/>
      <c r="AF14" s="294"/>
      <c r="AG14" s="294"/>
      <c r="AH14" s="301"/>
      <c r="AI14" s="294"/>
      <c r="AJ14" s="318"/>
      <c r="AK14" s="144">
        <f t="shared" si="10"/>
        <v>0</v>
      </c>
      <c r="AL14" s="291">
        <f t="shared" si="20"/>
        <v>0</v>
      </c>
      <c r="AM14" s="294"/>
      <c r="AN14" s="295"/>
      <c r="AO14" s="295"/>
      <c r="AP14" s="295"/>
      <c r="AQ14" s="132"/>
      <c r="AR14" s="295"/>
      <c r="AS14" s="295"/>
      <c r="AT14" s="132"/>
      <c r="AU14" s="144">
        <f t="shared" si="11"/>
        <v>51</v>
      </c>
      <c r="AV14" s="291">
        <f t="shared" si="17"/>
        <v>34</v>
      </c>
      <c r="AW14" s="294">
        <v>24</v>
      </c>
      <c r="AX14" s="295"/>
      <c r="AY14" s="295"/>
      <c r="AZ14" s="295"/>
      <c r="BA14" s="132">
        <v>10</v>
      </c>
      <c r="BB14" s="303"/>
      <c r="BC14" s="295"/>
      <c r="BD14" s="296">
        <v>17</v>
      </c>
      <c r="BE14" s="90">
        <f t="shared" si="12"/>
        <v>0</v>
      </c>
      <c r="BF14" s="240">
        <f t="shared" si="18"/>
        <v>0</v>
      </c>
      <c r="BG14" s="22"/>
      <c r="BH14" s="22"/>
      <c r="BI14" s="22"/>
      <c r="BJ14" s="22"/>
      <c r="BK14" s="22"/>
      <c r="BL14" s="22"/>
      <c r="BM14" s="22"/>
      <c r="BN14" s="22"/>
      <c r="BO14" s="106">
        <f t="shared" si="13"/>
        <v>0</v>
      </c>
      <c r="BP14" s="18">
        <f t="shared" si="19"/>
        <v>0</v>
      </c>
      <c r="BQ14" s="22"/>
      <c r="BR14" s="22"/>
      <c r="BS14" s="22"/>
      <c r="BT14" s="22"/>
      <c r="BU14" s="22"/>
      <c r="BV14" s="23"/>
      <c r="BW14" s="22"/>
      <c r="BX14" s="96"/>
    </row>
    <row r="15" spans="1:76" s="13" customFormat="1" ht="13.5" thickBot="1">
      <c r="A15" s="130" t="s">
        <v>75</v>
      </c>
      <c r="B15" s="275" t="s">
        <v>25</v>
      </c>
      <c r="C15" s="193"/>
      <c r="D15" s="478">
        <v>2</v>
      </c>
      <c r="E15" s="479"/>
      <c r="F15" s="310">
        <f t="shared" si="14"/>
        <v>108</v>
      </c>
      <c r="G15" s="279">
        <f>H15/2</f>
        <v>36</v>
      </c>
      <c r="H15" s="312">
        <f t="shared" si="7"/>
        <v>72</v>
      </c>
      <c r="I15" s="282">
        <v>20</v>
      </c>
      <c r="J15" s="282"/>
      <c r="K15" s="282"/>
      <c r="L15" s="282"/>
      <c r="M15" s="282">
        <v>52</v>
      </c>
      <c r="N15" s="282"/>
      <c r="O15" s="283"/>
      <c r="P15" s="407"/>
      <c r="Q15" s="405">
        <f t="shared" si="8"/>
        <v>51</v>
      </c>
      <c r="R15" s="291">
        <f t="shared" si="15"/>
        <v>34</v>
      </c>
      <c r="S15" s="294">
        <v>10</v>
      </c>
      <c r="T15" s="294"/>
      <c r="U15" s="294"/>
      <c r="V15" s="294"/>
      <c r="W15" s="294">
        <v>24</v>
      </c>
      <c r="X15" s="294"/>
      <c r="Y15" s="294"/>
      <c r="Z15" s="294">
        <v>17</v>
      </c>
      <c r="AA15" s="91">
        <f t="shared" si="9"/>
        <v>57</v>
      </c>
      <c r="AB15" s="132">
        <f t="shared" si="16"/>
        <v>38</v>
      </c>
      <c r="AC15" s="294">
        <v>10</v>
      </c>
      <c r="AD15" s="294"/>
      <c r="AE15" s="294"/>
      <c r="AF15" s="294"/>
      <c r="AG15" s="294">
        <v>28</v>
      </c>
      <c r="AH15" s="301"/>
      <c r="AI15" s="294"/>
      <c r="AJ15" s="318">
        <v>19</v>
      </c>
      <c r="AK15" s="144">
        <f t="shared" si="10"/>
        <v>0</v>
      </c>
      <c r="AL15" s="291">
        <f t="shared" si="20"/>
        <v>0</v>
      </c>
      <c r="AM15" s="132"/>
      <c r="AN15" s="295"/>
      <c r="AO15" s="295"/>
      <c r="AP15" s="295"/>
      <c r="AQ15" s="295"/>
      <c r="AR15" s="295"/>
      <c r="AS15" s="295"/>
      <c r="AT15" s="295"/>
      <c r="AU15" s="144">
        <f t="shared" si="11"/>
        <v>0</v>
      </c>
      <c r="AV15" s="291">
        <f t="shared" si="17"/>
        <v>0</v>
      </c>
      <c r="AW15" s="294"/>
      <c r="AX15" s="295"/>
      <c r="AY15" s="295"/>
      <c r="AZ15" s="295"/>
      <c r="BA15" s="295"/>
      <c r="BB15" s="303"/>
      <c r="BC15" s="295"/>
      <c r="BD15" s="296"/>
      <c r="BE15" s="90">
        <f t="shared" si="12"/>
        <v>0</v>
      </c>
      <c r="BF15" s="237">
        <f t="shared" si="18"/>
        <v>0</v>
      </c>
      <c r="BG15" s="22"/>
      <c r="BH15" s="22"/>
      <c r="BI15" s="22"/>
      <c r="BJ15" s="22"/>
      <c r="BK15" s="22"/>
      <c r="BL15" s="22"/>
      <c r="BM15" s="22"/>
      <c r="BN15" s="22"/>
      <c r="BO15" s="106">
        <f t="shared" si="13"/>
        <v>0</v>
      </c>
      <c r="BP15" s="18">
        <f t="shared" si="19"/>
        <v>0</v>
      </c>
      <c r="BQ15" s="22"/>
      <c r="BR15" s="22"/>
      <c r="BS15" s="22"/>
      <c r="BT15" s="22"/>
      <c r="BU15" s="22"/>
      <c r="BV15" s="23"/>
      <c r="BW15" s="22"/>
      <c r="BX15" s="96"/>
    </row>
    <row r="16" spans="1:76" s="13" customFormat="1" ht="39" thickBot="1">
      <c r="A16" s="130" t="s">
        <v>73</v>
      </c>
      <c r="B16" s="275" t="s">
        <v>77</v>
      </c>
      <c r="C16" s="193">
        <v>4</v>
      </c>
      <c r="D16" s="478">
        <v>2</v>
      </c>
      <c r="E16" s="479"/>
      <c r="F16" s="310">
        <f t="shared" si="14"/>
        <v>525</v>
      </c>
      <c r="G16" s="282">
        <v>175</v>
      </c>
      <c r="H16" s="312">
        <f t="shared" si="7"/>
        <v>350</v>
      </c>
      <c r="I16" s="282">
        <v>10</v>
      </c>
      <c r="J16" s="282"/>
      <c r="K16" s="282"/>
      <c r="L16" s="282"/>
      <c r="M16" s="282">
        <v>340</v>
      </c>
      <c r="N16" s="282"/>
      <c r="O16" s="283"/>
      <c r="P16" s="407"/>
      <c r="Q16" s="405">
        <f t="shared" si="8"/>
        <v>127</v>
      </c>
      <c r="R16" s="291">
        <f t="shared" si="15"/>
        <v>85</v>
      </c>
      <c r="S16" s="294">
        <v>3</v>
      </c>
      <c r="T16" s="294"/>
      <c r="U16" s="294"/>
      <c r="V16" s="294"/>
      <c r="W16" s="294">
        <v>82</v>
      </c>
      <c r="X16" s="294"/>
      <c r="Y16" s="294"/>
      <c r="Z16" s="294">
        <v>42</v>
      </c>
      <c r="AA16" s="91">
        <f t="shared" si="9"/>
        <v>147</v>
      </c>
      <c r="AB16" s="132">
        <f t="shared" si="16"/>
        <v>98</v>
      </c>
      <c r="AC16" s="294">
        <v>2</v>
      </c>
      <c r="AD16" s="294"/>
      <c r="AE16" s="294"/>
      <c r="AF16" s="294"/>
      <c r="AG16" s="294">
        <v>96</v>
      </c>
      <c r="AH16" s="301"/>
      <c r="AI16" s="294"/>
      <c r="AJ16" s="318">
        <v>49</v>
      </c>
      <c r="AK16" s="144">
        <f t="shared" si="10"/>
        <v>128</v>
      </c>
      <c r="AL16" s="291">
        <f t="shared" si="20"/>
        <v>85</v>
      </c>
      <c r="AM16" s="375">
        <v>3</v>
      </c>
      <c r="AN16" s="375"/>
      <c r="AO16" s="376"/>
      <c r="AP16" s="375"/>
      <c r="AQ16" s="375">
        <v>82</v>
      </c>
      <c r="AR16" s="375"/>
      <c r="AS16" s="375"/>
      <c r="AT16" s="375">
        <v>43</v>
      </c>
      <c r="AU16" s="144">
        <f t="shared" si="11"/>
        <v>123</v>
      </c>
      <c r="AV16" s="291">
        <f t="shared" si="17"/>
        <v>82</v>
      </c>
      <c r="AW16" s="375">
        <v>2</v>
      </c>
      <c r="AX16" s="375"/>
      <c r="AY16" s="375"/>
      <c r="AZ16" s="375"/>
      <c r="BA16" s="375">
        <v>80</v>
      </c>
      <c r="BB16" s="377"/>
      <c r="BC16" s="375"/>
      <c r="BD16" s="378">
        <v>41</v>
      </c>
      <c r="BE16" s="90">
        <f t="shared" si="12"/>
        <v>0</v>
      </c>
      <c r="BF16" s="241">
        <f t="shared" si="18"/>
        <v>0</v>
      </c>
      <c r="BG16" s="22"/>
      <c r="BH16" s="22"/>
      <c r="BI16" s="22"/>
      <c r="BJ16" s="22"/>
      <c r="BK16" s="22"/>
      <c r="BL16" s="22"/>
      <c r="BM16" s="22"/>
      <c r="BN16" s="22"/>
      <c r="BO16" s="106">
        <f t="shared" si="13"/>
        <v>0</v>
      </c>
      <c r="BP16" s="18">
        <f t="shared" si="19"/>
        <v>0</v>
      </c>
      <c r="BQ16" s="22"/>
      <c r="BR16" s="22"/>
      <c r="BS16" s="22"/>
      <c r="BT16" s="22"/>
      <c r="BU16" s="22"/>
      <c r="BV16" s="23"/>
      <c r="BW16" s="22"/>
      <c r="BX16" s="96"/>
    </row>
    <row r="17" spans="1:76" s="13" customFormat="1" ht="13.5" thickBot="1">
      <c r="A17" s="130" t="s">
        <v>84</v>
      </c>
      <c r="B17" s="275" t="s">
        <v>78</v>
      </c>
      <c r="C17" s="193"/>
      <c r="D17" s="478">
        <v>4</v>
      </c>
      <c r="E17" s="479">
        <v>2</v>
      </c>
      <c r="F17" s="310">
        <f t="shared" si="14"/>
        <v>219</v>
      </c>
      <c r="G17" s="282">
        <v>73</v>
      </c>
      <c r="H17" s="312">
        <f t="shared" si="7"/>
        <v>146</v>
      </c>
      <c r="I17" s="282">
        <v>52</v>
      </c>
      <c r="J17" s="282"/>
      <c r="K17" s="282"/>
      <c r="L17" s="282"/>
      <c r="M17" s="282">
        <v>94</v>
      </c>
      <c r="N17" s="282"/>
      <c r="O17" s="283"/>
      <c r="P17" s="407"/>
      <c r="Q17" s="405">
        <f t="shared" si="8"/>
        <v>51</v>
      </c>
      <c r="R17" s="291">
        <f t="shared" si="15"/>
        <v>34</v>
      </c>
      <c r="S17" s="294">
        <v>13</v>
      </c>
      <c r="T17" s="294"/>
      <c r="U17" s="294"/>
      <c r="V17" s="294"/>
      <c r="W17" s="294">
        <v>21</v>
      </c>
      <c r="X17" s="294"/>
      <c r="Y17" s="294"/>
      <c r="Z17" s="294">
        <v>17</v>
      </c>
      <c r="AA17" s="91">
        <f t="shared" si="9"/>
        <v>61</v>
      </c>
      <c r="AB17" s="132">
        <f t="shared" si="16"/>
        <v>41</v>
      </c>
      <c r="AC17" s="294">
        <v>10</v>
      </c>
      <c r="AD17" s="294"/>
      <c r="AE17" s="294"/>
      <c r="AF17" s="294"/>
      <c r="AG17" s="294">
        <v>31</v>
      </c>
      <c r="AH17" s="301"/>
      <c r="AI17" s="294"/>
      <c r="AJ17" s="318">
        <v>20</v>
      </c>
      <c r="AK17" s="144">
        <f t="shared" si="10"/>
        <v>52</v>
      </c>
      <c r="AL17" s="291">
        <f t="shared" si="20"/>
        <v>34</v>
      </c>
      <c r="AM17" s="373">
        <v>8</v>
      </c>
      <c r="AN17" s="373"/>
      <c r="AO17" s="373"/>
      <c r="AP17" s="373"/>
      <c r="AQ17" s="373">
        <v>26</v>
      </c>
      <c r="AR17" s="373"/>
      <c r="AS17" s="373"/>
      <c r="AT17" s="373">
        <v>18</v>
      </c>
      <c r="AU17" s="144">
        <f t="shared" si="11"/>
        <v>55</v>
      </c>
      <c r="AV17" s="291">
        <f t="shared" si="17"/>
        <v>37</v>
      </c>
      <c r="AW17" s="373">
        <v>21</v>
      </c>
      <c r="AX17" s="379"/>
      <c r="AY17" s="379"/>
      <c r="AZ17" s="379"/>
      <c r="BA17" s="373">
        <v>16</v>
      </c>
      <c r="BB17" s="379"/>
      <c r="BC17" s="379"/>
      <c r="BD17" s="380">
        <v>18</v>
      </c>
      <c r="BE17" s="90">
        <f t="shared" si="12"/>
        <v>0</v>
      </c>
      <c r="BF17" s="239">
        <f t="shared" si="18"/>
        <v>0</v>
      </c>
      <c r="BG17" s="238"/>
      <c r="BH17" s="22"/>
      <c r="BI17" s="22"/>
      <c r="BJ17" s="22"/>
      <c r="BK17" s="22"/>
      <c r="BL17" s="22"/>
      <c r="BM17" s="22"/>
      <c r="BN17" s="22"/>
      <c r="BO17" s="106">
        <f t="shared" si="13"/>
        <v>0</v>
      </c>
      <c r="BP17" s="18">
        <f t="shared" si="19"/>
        <v>0</v>
      </c>
      <c r="BQ17" s="22"/>
      <c r="BR17" s="22"/>
      <c r="BS17" s="22"/>
      <c r="BT17" s="22"/>
      <c r="BU17" s="22"/>
      <c r="BV17" s="23"/>
      <c r="BW17" s="22"/>
      <c r="BX17" s="96"/>
    </row>
    <row r="18" spans="1:76" s="13" customFormat="1" ht="13.5" thickBot="1">
      <c r="A18" s="130" t="s">
        <v>76</v>
      </c>
      <c r="B18" s="309" t="s">
        <v>79</v>
      </c>
      <c r="C18" s="196">
        <v>4</v>
      </c>
      <c r="D18" s="480"/>
      <c r="E18" s="481">
        <v>2</v>
      </c>
      <c r="F18" s="310">
        <f t="shared" si="14"/>
        <v>378</v>
      </c>
      <c r="G18" s="288">
        <v>126</v>
      </c>
      <c r="H18" s="312">
        <f t="shared" si="7"/>
        <v>252</v>
      </c>
      <c r="I18" s="282">
        <v>168</v>
      </c>
      <c r="J18" s="282"/>
      <c r="K18" s="282"/>
      <c r="L18" s="282">
        <v>10</v>
      </c>
      <c r="M18" s="282">
        <v>38</v>
      </c>
      <c r="N18" s="282"/>
      <c r="O18" s="283">
        <v>36</v>
      </c>
      <c r="P18" s="411"/>
      <c r="Q18" s="405">
        <f t="shared" si="8"/>
        <v>105</v>
      </c>
      <c r="R18" s="291">
        <f t="shared" si="15"/>
        <v>70</v>
      </c>
      <c r="S18" s="294">
        <v>48</v>
      </c>
      <c r="T18" s="294"/>
      <c r="U18" s="294"/>
      <c r="V18" s="294">
        <v>2</v>
      </c>
      <c r="W18" s="294">
        <v>11</v>
      </c>
      <c r="X18" s="294"/>
      <c r="Y18" s="294">
        <v>9</v>
      </c>
      <c r="Z18" s="294">
        <v>35</v>
      </c>
      <c r="AA18" s="91">
        <f t="shared" si="9"/>
        <v>93</v>
      </c>
      <c r="AB18" s="132">
        <f t="shared" si="16"/>
        <v>62</v>
      </c>
      <c r="AC18" s="294">
        <v>40</v>
      </c>
      <c r="AD18" s="294"/>
      <c r="AE18" s="294"/>
      <c r="AF18" s="294">
        <v>2</v>
      </c>
      <c r="AG18" s="294">
        <v>11</v>
      </c>
      <c r="AH18" s="301"/>
      <c r="AI18" s="294">
        <v>9</v>
      </c>
      <c r="AJ18" s="322">
        <v>31</v>
      </c>
      <c r="AK18" s="144">
        <f t="shared" si="10"/>
        <v>93</v>
      </c>
      <c r="AL18" s="291">
        <f t="shared" si="20"/>
        <v>62</v>
      </c>
      <c r="AM18" s="374">
        <v>40</v>
      </c>
      <c r="AN18" s="374"/>
      <c r="AO18" s="374"/>
      <c r="AP18" s="374">
        <v>3</v>
      </c>
      <c r="AQ18" s="374">
        <v>10</v>
      </c>
      <c r="AR18" s="374"/>
      <c r="AS18" s="374">
        <v>9</v>
      </c>
      <c r="AT18" s="374">
        <v>31</v>
      </c>
      <c r="AU18" s="144">
        <f t="shared" si="11"/>
        <v>87</v>
      </c>
      <c r="AV18" s="291">
        <f t="shared" si="17"/>
        <v>58</v>
      </c>
      <c r="AW18" s="374">
        <v>40</v>
      </c>
      <c r="AX18" s="374"/>
      <c r="AY18" s="374"/>
      <c r="AZ18" s="374">
        <v>3</v>
      </c>
      <c r="BA18" s="374">
        <v>6</v>
      </c>
      <c r="BB18" s="374"/>
      <c r="BC18" s="374">
        <v>9</v>
      </c>
      <c r="BD18" s="381">
        <v>29</v>
      </c>
      <c r="BE18" s="90">
        <f t="shared" si="12"/>
        <v>0</v>
      </c>
      <c r="BF18" s="240">
        <f t="shared" si="18"/>
        <v>0</v>
      </c>
      <c r="BG18" s="98"/>
      <c r="BH18" s="98"/>
      <c r="BI18" s="98"/>
      <c r="BJ18" s="98"/>
      <c r="BK18" s="98"/>
      <c r="BL18" s="98"/>
      <c r="BM18" s="98"/>
      <c r="BN18" s="98"/>
      <c r="BO18" s="106">
        <f>BO19+BO20+BO21+BO22+BO23+BO24+BO25+BO26+BO27+BO28+BO29+BO30</f>
        <v>1476</v>
      </c>
      <c r="BP18" s="18">
        <f t="shared" si="19"/>
        <v>0</v>
      </c>
      <c r="BQ18" s="98"/>
      <c r="BR18" s="98"/>
      <c r="BS18" s="98"/>
      <c r="BT18" s="98"/>
      <c r="BU18" s="98"/>
      <c r="BV18" s="99"/>
      <c r="BW18" s="98"/>
      <c r="BX18" s="100"/>
    </row>
    <row r="19" spans="1:77" s="13" customFormat="1" ht="19.5" customHeight="1" thickBot="1">
      <c r="A19" s="128" t="s">
        <v>26</v>
      </c>
      <c r="B19" s="129" t="s">
        <v>27</v>
      </c>
      <c r="C19" s="172"/>
      <c r="D19" s="171"/>
      <c r="E19" s="176"/>
      <c r="F19" s="134">
        <f>F20+F27+F43</f>
        <v>2484</v>
      </c>
      <c r="G19" s="94">
        <f aca="true" t="shared" si="21" ref="G19:BS19">G20+G27+G43</f>
        <v>360</v>
      </c>
      <c r="H19" s="94">
        <f t="shared" si="21"/>
        <v>2124</v>
      </c>
      <c r="I19" s="94">
        <f t="shared" si="21"/>
        <v>237</v>
      </c>
      <c r="J19" s="94">
        <f t="shared" si="21"/>
        <v>0</v>
      </c>
      <c r="K19" s="94">
        <f t="shared" si="21"/>
        <v>0</v>
      </c>
      <c r="L19" s="94">
        <f t="shared" si="21"/>
        <v>13</v>
      </c>
      <c r="M19" s="94">
        <f t="shared" si="21"/>
        <v>1874</v>
      </c>
      <c r="N19" s="94">
        <f t="shared" si="21"/>
        <v>0</v>
      </c>
      <c r="O19" s="95">
        <f t="shared" si="21"/>
        <v>0</v>
      </c>
      <c r="P19" s="410">
        <f>P20+P27</f>
        <v>216</v>
      </c>
      <c r="Q19" s="134">
        <f>Q20+Q27+Q43</f>
        <v>150</v>
      </c>
      <c r="R19" s="94">
        <f t="shared" si="21"/>
        <v>100</v>
      </c>
      <c r="S19" s="94">
        <f t="shared" si="21"/>
        <v>35</v>
      </c>
      <c r="T19" s="94">
        <f t="shared" si="21"/>
        <v>0</v>
      </c>
      <c r="U19" s="94">
        <f t="shared" si="21"/>
        <v>0</v>
      </c>
      <c r="V19" s="94">
        <f t="shared" si="21"/>
        <v>8</v>
      </c>
      <c r="W19" s="94">
        <f t="shared" si="21"/>
        <v>57</v>
      </c>
      <c r="X19" s="94">
        <f t="shared" si="21"/>
        <v>0</v>
      </c>
      <c r="Y19" s="94">
        <f t="shared" si="21"/>
        <v>0</v>
      </c>
      <c r="Z19" s="94">
        <f t="shared" si="21"/>
        <v>50</v>
      </c>
      <c r="AA19" s="94">
        <f t="shared" si="21"/>
        <v>332</v>
      </c>
      <c r="AB19" s="94">
        <f t="shared" si="21"/>
        <v>221</v>
      </c>
      <c r="AC19" s="94">
        <f t="shared" si="21"/>
        <v>76</v>
      </c>
      <c r="AD19" s="94">
        <f t="shared" si="21"/>
        <v>0</v>
      </c>
      <c r="AE19" s="94">
        <f t="shared" si="21"/>
        <v>0</v>
      </c>
      <c r="AF19" s="94">
        <f t="shared" si="21"/>
        <v>5</v>
      </c>
      <c r="AG19" s="94">
        <f t="shared" si="21"/>
        <v>140</v>
      </c>
      <c r="AH19" s="94">
        <f t="shared" si="21"/>
        <v>0</v>
      </c>
      <c r="AI19" s="94">
        <f t="shared" si="21"/>
        <v>0</v>
      </c>
      <c r="AJ19" s="94">
        <f t="shared" si="21"/>
        <v>111</v>
      </c>
      <c r="AK19" s="94">
        <f t="shared" si="21"/>
        <v>217</v>
      </c>
      <c r="AL19" s="94">
        <f t="shared" si="21"/>
        <v>157</v>
      </c>
      <c r="AM19" s="94">
        <f t="shared" si="21"/>
        <v>70</v>
      </c>
      <c r="AN19" s="94">
        <f t="shared" si="21"/>
        <v>0</v>
      </c>
      <c r="AO19" s="94">
        <f t="shared" si="21"/>
        <v>0</v>
      </c>
      <c r="AP19" s="94">
        <f t="shared" si="21"/>
        <v>0</v>
      </c>
      <c r="AQ19" s="94">
        <f t="shared" si="21"/>
        <v>87</v>
      </c>
      <c r="AR19" s="94">
        <f t="shared" si="21"/>
        <v>0</v>
      </c>
      <c r="AS19" s="94">
        <f t="shared" si="21"/>
        <v>0</v>
      </c>
      <c r="AT19" s="94">
        <f t="shared" si="21"/>
        <v>60</v>
      </c>
      <c r="AU19" s="94">
        <f t="shared" si="21"/>
        <v>370</v>
      </c>
      <c r="AV19" s="94">
        <f t="shared" si="21"/>
        <v>296</v>
      </c>
      <c r="AW19" s="94">
        <f t="shared" si="21"/>
        <v>29</v>
      </c>
      <c r="AX19" s="94">
        <f t="shared" si="21"/>
        <v>0</v>
      </c>
      <c r="AY19" s="94">
        <f t="shared" si="21"/>
        <v>0</v>
      </c>
      <c r="AZ19" s="94">
        <f t="shared" si="21"/>
        <v>0</v>
      </c>
      <c r="BA19" s="94">
        <f t="shared" si="21"/>
        <v>267</v>
      </c>
      <c r="BB19" s="94">
        <f t="shared" si="21"/>
        <v>0</v>
      </c>
      <c r="BC19" s="94">
        <f t="shared" si="21"/>
        <v>0</v>
      </c>
      <c r="BD19" s="94">
        <f t="shared" si="21"/>
        <v>74</v>
      </c>
      <c r="BE19" s="94">
        <f t="shared" si="21"/>
        <v>677</v>
      </c>
      <c r="BF19" s="94">
        <f t="shared" si="21"/>
        <v>612</v>
      </c>
      <c r="BG19" s="94">
        <f t="shared" si="21"/>
        <v>27</v>
      </c>
      <c r="BH19" s="94">
        <f t="shared" si="21"/>
        <v>0</v>
      </c>
      <c r="BI19" s="94">
        <f t="shared" si="21"/>
        <v>0</v>
      </c>
      <c r="BJ19" s="94">
        <f t="shared" si="21"/>
        <v>0</v>
      </c>
      <c r="BK19" s="94">
        <f t="shared" si="21"/>
        <v>585</v>
      </c>
      <c r="BL19" s="94">
        <f t="shared" si="21"/>
        <v>0</v>
      </c>
      <c r="BM19" s="94">
        <f t="shared" si="21"/>
        <v>0</v>
      </c>
      <c r="BN19" s="94">
        <f t="shared" si="21"/>
        <v>65</v>
      </c>
      <c r="BO19" s="94">
        <f t="shared" si="21"/>
        <v>738</v>
      </c>
      <c r="BP19" s="94">
        <f t="shared" si="21"/>
        <v>738</v>
      </c>
      <c r="BQ19" s="94">
        <f t="shared" si="21"/>
        <v>0</v>
      </c>
      <c r="BR19" s="94">
        <f t="shared" si="21"/>
        <v>0</v>
      </c>
      <c r="BS19" s="94">
        <f t="shared" si="21"/>
        <v>0</v>
      </c>
      <c r="BT19" s="94">
        <f>BT20+BT27+BT43</f>
        <v>0</v>
      </c>
      <c r="BU19" s="94">
        <f>BU20+BU27+BU43</f>
        <v>738</v>
      </c>
      <c r="BV19" s="94">
        <f>BV20+BV27+BV43</f>
        <v>0</v>
      </c>
      <c r="BW19" s="94">
        <f>BW20+BW27+BW43</f>
        <v>0</v>
      </c>
      <c r="BX19" s="94">
        <f>BX20+BX27+BX43</f>
        <v>0</v>
      </c>
      <c r="BY19" s="148"/>
    </row>
    <row r="20" spans="1:76" s="13" customFormat="1" ht="26.25" thickBot="1">
      <c r="A20" s="108" t="s">
        <v>28</v>
      </c>
      <c r="B20" s="174" t="s">
        <v>29</v>
      </c>
      <c r="C20" s="173"/>
      <c r="D20" s="160"/>
      <c r="E20" s="453"/>
      <c r="F20" s="135">
        <f>G20+H20</f>
        <v>459</v>
      </c>
      <c r="G20" s="110">
        <f>SUM(G21:G26)</f>
        <v>153</v>
      </c>
      <c r="H20" s="110">
        <f>SUM(H21:H26)</f>
        <v>306</v>
      </c>
      <c r="I20" s="110">
        <f>SUM(I21:I26)</f>
        <v>125</v>
      </c>
      <c r="J20" s="110">
        <f aca="true" t="shared" si="22" ref="J20:O20">SUM(J21:J26)</f>
        <v>0</v>
      </c>
      <c r="K20" s="110">
        <f t="shared" si="22"/>
        <v>0</v>
      </c>
      <c r="L20" s="110">
        <f t="shared" si="22"/>
        <v>13</v>
      </c>
      <c r="M20" s="110">
        <f t="shared" si="22"/>
        <v>168</v>
      </c>
      <c r="N20" s="110">
        <f t="shared" si="22"/>
        <v>0</v>
      </c>
      <c r="O20" s="110">
        <f t="shared" si="22"/>
        <v>0</v>
      </c>
      <c r="P20" s="415">
        <v>88</v>
      </c>
      <c r="Q20" s="454">
        <f>R20+Z20</f>
        <v>150</v>
      </c>
      <c r="R20" s="112">
        <f>SUM(R21:R26)</f>
        <v>100</v>
      </c>
      <c r="S20" s="112">
        <f aca="true" t="shared" si="23" ref="S20:AJ20">SUM(S21:S26)</f>
        <v>35</v>
      </c>
      <c r="T20" s="112">
        <f t="shared" si="23"/>
        <v>0</v>
      </c>
      <c r="U20" s="112">
        <f t="shared" si="23"/>
        <v>0</v>
      </c>
      <c r="V20" s="112">
        <f t="shared" si="23"/>
        <v>8</v>
      </c>
      <c r="W20" s="112">
        <f t="shared" si="23"/>
        <v>57</v>
      </c>
      <c r="X20" s="112">
        <f t="shared" si="23"/>
        <v>0</v>
      </c>
      <c r="Y20" s="112">
        <f t="shared" si="23"/>
        <v>0</v>
      </c>
      <c r="Z20" s="112">
        <f t="shared" si="23"/>
        <v>50</v>
      </c>
      <c r="AA20" s="455">
        <f>AB20+AJ20</f>
        <v>162</v>
      </c>
      <c r="AB20" s="112">
        <f t="shared" si="23"/>
        <v>108</v>
      </c>
      <c r="AC20" s="112">
        <f t="shared" si="23"/>
        <v>48</v>
      </c>
      <c r="AD20" s="112">
        <f t="shared" si="23"/>
        <v>0</v>
      </c>
      <c r="AE20" s="112">
        <f t="shared" si="23"/>
        <v>0</v>
      </c>
      <c r="AF20" s="112">
        <f t="shared" si="23"/>
        <v>5</v>
      </c>
      <c r="AG20" s="112">
        <f t="shared" si="23"/>
        <v>55</v>
      </c>
      <c r="AH20" s="112">
        <f t="shared" si="23"/>
        <v>0</v>
      </c>
      <c r="AI20" s="112">
        <f t="shared" si="23"/>
        <v>0</v>
      </c>
      <c r="AJ20" s="219">
        <f t="shared" si="23"/>
        <v>54</v>
      </c>
      <c r="AK20" s="456">
        <f>AL20+AT20</f>
        <v>49</v>
      </c>
      <c r="AL20" s="151">
        <f>SUM(AL21:AL26)</f>
        <v>33</v>
      </c>
      <c r="AM20" s="151">
        <f aca="true" t="shared" si="24" ref="AM20:AT20">SUM(AM21:AM26)</f>
        <v>33</v>
      </c>
      <c r="AN20" s="151">
        <f t="shared" si="24"/>
        <v>0</v>
      </c>
      <c r="AO20" s="151">
        <f t="shared" si="24"/>
        <v>0</v>
      </c>
      <c r="AP20" s="151">
        <f t="shared" si="24"/>
        <v>0</v>
      </c>
      <c r="AQ20" s="151">
        <f t="shared" si="24"/>
        <v>0</v>
      </c>
      <c r="AR20" s="151">
        <f t="shared" si="24"/>
        <v>0</v>
      </c>
      <c r="AS20" s="151">
        <f t="shared" si="24"/>
        <v>0</v>
      </c>
      <c r="AT20" s="151">
        <f t="shared" si="24"/>
        <v>16</v>
      </c>
      <c r="AU20" s="457">
        <f>AV20+BD20</f>
        <v>53</v>
      </c>
      <c r="AV20" s="151">
        <f>SUM(AV21:AV26)</f>
        <v>35</v>
      </c>
      <c r="AW20" s="151">
        <f aca="true" t="shared" si="25" ref="AW20:BD20">SUM(AW21:AW26)</f>
        <v>0</v>
      </c>
      <c r="AX20" s="151">
        <f t="shared" si="25"/>
        <v>0</v>
      </c>
      <c r="AY20" s="151">
        <f t="shared" si="25"/>
        <v>0</v>
      </c>
      <c r="AZ20" s="151">
        <f t="shared" si="25"/>
        <v>0</v>
      </c>
      <c r="BA20" s="151">
        <f t="shared" si="25"/>
        <v>35</v>
      </c>
      <c r="BB20" s="151">
        <f t="shared" si="25"/>
        <v>0</v>
      </c>
      <c r="BC20" s="151">
        <f t="shared" si="25"/>
        <v>0</v>
      </c>
      <c r="BD20" s="151">
        <f t="shared" si="25"/>
        <v>18</v>
      </c>
      <c r="BE20" s="458">
        <f>BF20+BN20</f>
        <v>45</v>
      </c>
      <c r="BF20" s="107">
        <f>SUM(BF21:BF26)</f>
        <v>30</v>
      </c>
      <c r="BG20" s="107">
        <f aca="true" t="shared" si="26" ref="BG20:BN20">SUM(BG21:BG26)</f>
        <v>9</v>
      </c>
      <c r="BH20" s="107">
        <f t="shared" si="26"/>
        <v>0</v>
      </c>
      <c r="BI20" s="107">
        <f t="shared" si="26"/>
        <v>0</v>
      </c>
      <c r="BJ20" s="107">
        <f t="shared" si="26"/>
        <v>0</v>
      </c>
      <c r="BK20" s="107">
        <f t="shared" si="26"/>
        <v>21</v>
      </c>
      <c r="BL20" s="107">
        <f t="shared" si="26"/>
        <v>0</v>
      </c>
      <c r="BM20" s="107">
        <f t="shared" si="26"/>
        <v>0</v>
      </c>
      <c r="BN20" s="107">
        <f t="shared" si="26"/>
        <v>15</v>
      </c>
      <c r="BO20" s="459">
        <f>BP20+BX20</f>
        <v>0</v>
      </c>
      <c r="BP20" s="107">
        <f>SUM(BP21:BP26)</f>
        <v>0</v>
      </c>
      <c r="BQ20" s="107">
        <f aca="true" t="shared" si="27" ref="BQ20:BX20">SUM(BQ21:BQ26)</f>
        <v>0</v>
      </c>
      <c r="BR20" s="107">
        <f t="shared" si="27"/>
        <v>0</v>
      </c>
      <c r="BS20" s="107">
        <f t="shared" si="27"/>
        <v>0</v>
      </c>
      <c r="BT20" s="107">
        <f t="shared" si="27"/>
        <v>0</v>
      </c>
      <c r="BU20" s="107">
        <f t="shared" si="27"/>
        <v>0</v>
      </c>
      <c r="BV20" s="107">
        <f t="shared" si="27"/>
        <v>0</v>
      </c>
      <c r="BW20" s="107">
        <f t="shared" si="27"/>
        <v>0</v>
      </c>
      <c r="BX20" s="107">
        <f t="shared" si="27"/>
        <v>0</v>
      </c>
    </row>
    <row r="21" spans="1:76" s="13" customFormat="1" ht="13.5" thickBot="1">
      <c r="A21" s="44" t="s">
        <v>30</v>
      </c>
      <c r="B21" s="274" t="s">
        <v>57</v>
      </c>
      <c r="C21" s="197"/>
      <c r="D21" s="191">
        <v>1</v>
      </c>
      <c r="E21" s="192"/>
      <c r="F21" s="277">
        <f aca="true" t="shared" si="28" ref="F21:F26">G21+H21</f>
        <v>75</v>
      </c>
      <c r="G21" s="278">
        <v>25</v>
      </c>
      <c r="H21" s="279">
        <f aca="true" t="shared" si="29" ref="H21:H26">I21+J21+K21+L21+M21+O21</f>
        <v>50</v>
      </c>
      <c r="I21" s="279">
        <v>15</v>
      </c>
      <c r="J21" s="280"/>
      <c r="K21" s="280"/>
      <c r="L21" s="280"/>
      <c r="M21" s="280">
        <v>35</v>
      </c>
      <c r="N21" s="280"/>
      <c r="O21" s="280"/>
      <c r="P21" s="420"/>
      <c r="Q21" s="426">
        <f aca="true" t="shared" si="30" ref="Q21:Q26">R21+Z21</f>
        <v>75</v>
      </c>
      <c r="R21" s="290">
        <f aca="true" t="shared" si="31" ref="R21:R26">S21+T21+U21+V21+W21+Y21</f>
        <v>50</v>
      </c>
      <c r="S21" s="291">
        <v>15</v>
      </c>
      <c r="T21" s="291"/>
      <c r="U21" s="292"/>
      <c r="V21" s="292"/>
      <c r="W21" s="292">
        <v>35</v>
      </c>
      <c r="X21" s="292"/>
      <c r="Y21" s="293"/>
      <c r="Z21" s="292">
        <v>25</v>
      </c>
      <c r="AA21" s="440">
        <f aca="true" t="shared" si="32" ref="AA21:AA26">AB21+AJ21</f>
        <v>0</v>
      </c>
      <c r="AB21" s="291">
        <f aca="true" t="shared" si="33" ref="AB21:AB26">AC21+AD21+AE21+AF21+AG21+AI21</f>
        <v>0</v>
      </c>
      <c r="AC21" s="298"/>
      <c r="AD21" s="293"/>
      <c r="AE21" s="293"/>
      <c r="AF21" s="298"/>
      <c r="AG21" s="298"/>
      <c r="AH21" s="299"/>
      <c r="AI21" s="293"/>
      <c r="AJ21" s="300"/>
      <c r="AK21" s="433">
        <f aca="true" t="shared" si="34" ref="AK21:AK26">AL21+AT21</f>
        <v>0</v>
      </c>
      <c r="AL21" s="242">
        <f aca="true" t="shared" si="35" ref="AL21:AL26">AM21+AN21+AO21+AP21+AQ21+AS21</f>
        <v>0</v>
      </c>
      <c r="AM21" s="102"/>
      <c r="AN21" s="102"/>
      <c r="AO21" s="102"/>
      <c r="AP21" s="102"/>
      <c r="AQ21" s="102"/>
      <c r="AR21" s="102"/>
      <c r="AS21" s="102"/>
      <c r="AT21" s="16"/>
      <c r="AU21" s="446">
        <f aca="true" t="shared" si="36" ref="AU21:AU26">AV21+BD21</f>
        <v>0</v>
      </c>
      <c r="AV21" s="16">
        <f aca="true" t="shared" si="37" ref="AV21:AV26">AW21+AX21+AY21+AZ21+BA21+BC21</f>
        <v>0</v>
      </c>
      <c r="AW21" s="16"/>
      <c r="AX21" s="16"/>
      <c r="AY21" s="16"/>
      <c r="AZ21" s="16"/>
      <c r="BA21" s="16"/>
      <c r="BB21" s="16"/>
      <c r="BC21" s="36"/>
      <c r="BD21" s="45"/>
      <c r="BE21" s="451">
        <f aca="true" t="shared" si="38" ref="BE21:BE26">BF21+BN21</f>
        <v>0</v>
      </c>
      <c r="BF21" s="36">
        <f aca="true" t="shared" si="39" ref="BF21:BF26">BG21+BH21+BI21+BJ21+BK21+BM21</f>
        <v>0</v>
      </c>
      <c r="BG21" s="16"/>
      <c r="BH21" s="16"/>
      <c r="BI21" s="16"/>
      <c r="BJ21" s="16"/>
      <c r="BK21" s="16"/>
      <c r="BL21" s="16"/>
      <c r="BM21" s="16"/>
      <c r="BN21" s="16"/>
      <c r="BO21" s="441">
        <f aca="true" t="shared" si="40" ref="BO21:BO26">BP21+BX21</f>
        <v>0</v>
      </c>
      <c r="BP21" s="36">
        <f aca="true" t="shared" si="41" ref="BP21:BP26">BQ21+BR21+BS21+BT21+BU21+BW21</f>
        <v>0</v>
      </c>
      <c r="BQ21" s="16"/>
      <c r="BR21" s="16"/>
      <c r="BS21" s="16"/>
      <c r="BT21" s="16"/>
      <c r="BU21" s="16"/>
      <c r="BV21" s="16"/>
      <c r="BW21" s="16"/>
      <c r="BX21" s="131"/>
    </row>
    <row r="22" spans="1:76" s="13" customFormat="1" ht="13.5" thickBot="1">
      <c r="A22" s="47" t="s">
        <v>31</v>
      </c>
      <c r="B22" s="275" t="s">
        <v>58</v>
      </c>
      <c r="C22" s="189"/>
      <c r="D22" s="194">
        <v>1</v>
      </c>
      <c r="E22" s="195"/>
      <c r="F22" s="281">
        <f t="shared" si="28"/>
        <v>75</v>
      </c>
      <c r="G22" s="278">
        <v>25</v>
      </c>
      <c r="H22" s="279">
        <f t="shared" si="29"/>
        <v>50</v>
      </c>
      <c r="I22" s="282">
        <v>20</v>
      </c>
      <c r="J22" s="283"/>
      <c r="K22" s="283"/>
      <c r="L22" s="283">
        <v>8</v>
      </c>
      <c r="M22" s="283">
        <v>22</v>
      </c>
      <c r="N22" s="283"/>
      <c r="O22" s="283"/>
      <c r="P22" s="407"/>
      <c r="Q22" s="426">
        <f t="shared" si="30"/>
        <v>75</v>
      </c>
      <c r="R22" s="290">
        <f t="shared" si="31"/>
        <v>50</v>
      </c>
      <c r="S22" s="294">
        <v>20</v>
      </c>
      <c r="T22" s="294"/>
      <c r="U22" s="294"/>
      <c r="V22" s="294">
        <v>8</v>
      </c>
      <c r="W22" s="294">
        <v>22</v>
      </c>
      <c r="X22" s="295"/>
      <c r="Y22" s="295"/>
      <c r="Z22" s="292">
        <v>25</v>
      </c>
      <c r="AA22" s="440">
        <f t="shared" si="32"/>
        <v>0</v>
      </c>
      <c r="AB22" s="291">
        <f t="shared" si="33"/>
        <v>0</v>
      </c>
      <c r="AC22" s="294"/>
      <c r="AD22" s="294"/>
      <c r="AE22" s="294"/>
      <c r="AF22" s="294"/>
      <c r="AG22" s="294"/>
      <c r="AH22" s="301"/>
      <c r="AI22" s="294"/>
      <c r="AJ22" s="302"/>
      <c r="AK22" s="433">
        <f t="shared" si="34"/>
        <v>0</v>
      </c>
      <c r="AL22" s="243">
        <f t="shared" si="35"/>
        <v>0</v>
      </c>
      <c r="AM22" s="103"/>
      <c r="AN22" s="103"/>
      <c r="AO22" s="103"/>
      <c r="AP22" s="103"/>
      <c r="AQ22" s="103"/>
      <c r="AR22" s="104"/>
      <c r="AS22" s="104"/>
      <c r="AT22" s="27"/>
      <c r="AU22" s="446">
        <f t="shared" si="36"/>
        <v>0</v>
      </c>
      <c r="AV22" s="16">
        <f t="shared" si="37"/>
        <v>0</v>
      </c>
      <c r="AW22" s="20"/>
      <c r="AX22" s="20"/>
      <c r="AY22" s="20"/>
      <c r="AZ22" s="20"/>
      <c r="BA22" s="20"/>
      <c r="BB22" s="20"/>
      <c r="BC22" s="18"/>
      <c r="BD22" s="40"/>
      <c r="BE22" s="451">
        <f t="shared" si="38"/>
        <v>0</v>
      </c>
      <c r="BF22" s="36">
        <f t="shared" si="39"/>
        <v>0</v>
      </c>
      <c r="BG22" s="20"/>
      <c r="BH22" s="20"/>
      <c r="BI22" s="20"/>
      <c r="BJ22" s="20"/>
      <c r="BK22" s="20"/>
      <c r="BL22" s="20"/>
      <c r="BM22" s="20"/>
      <c r="BN22" s="20"/>
      <c r="BO22" s="441">
        <f t="shared" si="40"/>
        <v>0</v>
      </c>
      <c r="BP22" s="36">
        <f t="shared" si="41"/>
        <v>0</v>
      </c>
      <c r="BQ22" s="20"/>
      <c r="BR22" s="20"/>
      <c r="BS22" s="20"/>
      <c r="BT22" s="20"/>
      <c r="BU22" s="20"/>
      <c r="BV22" s="20"/>
      <c r="BW22" s="20"/>
      <c r="BX22" s="46"/>
    </row>
    <row r="23" spans="1:76" s="13" customFormat="1" ht="13.5" thickBot="1">
      <c r="A23" s="47" t="s">
        <v>32</v>
      </c>
      <c r="B23" s="275" t="s">
        <v>59</v>
      </c>
      <c r="C23" s="189">
        <v>2</v>
      </c>
      <c r="D23" s="194"/>
      <c r="E23" s="198"/>
      <c r="F23" s="284">
        <f t="shared" si="28"/>
        <v>102</v>
      </c>
      <c r="G23" s="278">
        <v>34</v>
      </c>
      <c r="H23" s="279">
        <f t="shared" si="29"/>
        <v>68</v>
      </c>
      <c r="I23" s="282">
        <v>38</v>
      </c>
      <c r="J23" s="283"/>
      <c r="K23" s="283"/>
      <c r="L23" s="283">
        <v>5</v>
      </c>
      <c r="M23" s="283">
        <v>25</v>
      </c>
      <c r="N23" s="283"/>
      <c r="O23" s="283"/>
      <c r="P23" s="407"/>
      <c r="Q23" s="426">
        <f t="shared" si="30"/>
        <v>0</v>
      </c>
      <c r="R23" s="290">
        <f t="shared" si="31"/>
        <v>0</v>
      </c>
      <c r="S23" s="132"/>
      <c r="T23" s="295"/>
      <c r="U23" s="295"/>
      <c r="V23" s="295"/>
      <c r="W23" s="296"/>
      <c r="X23" s="295"/>
      <c r="Y23" s="295"/>
      <c r="Z23" s="296"/>
      <c r="AA23" s="440">
        <f t="shared" si="32"/>
        <v>102</v>
      </c>
      <c r="AB23" s="291">
        <f t="shared" si="33"/>
        <v>68</v>
      </c>
      <c r="AC23" s="294">
        <v>38</v>
      </c>
      <c r="AD23" s="295"/>
      <c r="AE23" s="295"/>
      <c r="AF23" s="294">
        <v>5</v>
      </c>
      <c r="AG23" s="294">
        <v>25</v>
      </c>
      <c r="AH23" s="303"/>
      <c r="AI23" s="295"/>
      <c r="AJ23" s="302">
        <v>34</v>
      </c>
      <c r="AK23" s="433">
        <f t="shared" si="34"/>
        <v>0</v>
      </c>
      <c r="AL23" s="244">
        <f t="shared" si="35"/>
        <v>0</v>
      </c>
      <c r="AM23" s="16"/>
      <c r="AN23" s="16"/>
      <c r="AO23" s="16"/>
      <c r="AP23" s="16"/>
      <c r="AQ23" s="16"/>
      <c r="AR23" s="16"/>
      <c r="AS23" s="16"/>
      <c r="AT23" s="20"/>
      <c r="AU23" s="446">
        <f t="shared" si="36"/>
        <v>0</v>
      </c>
      <c r="AV23" s="16">
        <f t="shared" si="37"/>
        <v>0</v>
      </c>
      <c r="AW23" s="20"/>
      <c r="AX23" s="20"/>
      <c r="AY23" s="20"/>
      <c r="AZ23" s="20"/>
      <c r="BA23" s="20"/>
      <c r="BB23" s="20"/>
      <c r="BC23" s="18"/>
      <c r="BD23" s="40"/>
      <c r="BE23" s="451">
        <f t="shared" si="38"/>
        <v>0</v>
      </c>
      <c r="BF23" s="36">
        <f t="shared" si="39"/>
        <v>0</v>
      </c>
      <c r="BG23" s="20"/>
      <c r="BH23" s="20"/>
      <c r="BI23" s="20"/>
      <c r="BJ23" s="20"/>
      <c r="BK23" s="20"/>
      <c r="BL23" s="20"/>
      <c r="BM23" s="20"/>
      <c r="BN23" s="20"/>
      <c r="BO23" s="441">
        <f t="shared" si="40"/>
        <v>0</v>
      </c>
      <c r="BP23" s="36">
        <f t="shared" si="41"/>
        <v>0</v>
      </c>
      <c r="BQ23" s="20"/>
      <c r="BR23" s="20"/>
      <c r="BS23" s="20"/>
      <c r="BT23" s="20"/>
      <c r="BU23" s="20"/>
      <c r="BV23" s="20"/>
      <c r="BW23" s="20"/>
      <c r="BX23" s="46"/>
    </row>
    <row r="24" spans="1:76" s="13" customFormat="1" ht="26.25" customHeight="1" thickBot="1">
      <c r="A24" s="47" t="s">
        <v>33</v>
      </c>
      <c r="B24" s="275" t="s">
        <v>100</v>
      </c>
      <c r="C24" s="199"/>
      <c r="D24" s="200"/>
      <c r="E24" s="201">
        <v>2</v>
      </c>
      <c r="F24" s="285">
        <f t="shared" si="28"/>
        <v>60</v>
      </c>
      <c r="G24" s="278">
        <v>20</v>
      </c>
      <c r="H24" s="279">
        <f t="shared" si="29"/>
        <v>40</v>
      </c>
      <c r="I24" s="282">
        <v>10</v>
      </c>
      <c r="J24" s="283"/>
      <c r="K24" s="283"/>
      <c r="L24" s="283"/>
      <c r="M24" s="283">
        <v>30</v>
      </c>
      <c r="N24" s="283"/>
      <c r="O24" s="283"/>
      <c r="P24" s="407"/>
      <c r="Q24" s="426">
        <f t="shared" si="30"/>
        <v>0</v>
      </c>
      <c r="R24" s="290">
        <f t="shared" si="31"/>
        <v>0</v>
      </c>
      <c r="S24" s="132"/>
      <c r="T24" s="295"/>
      <c r="U24" s="295"/>
      <c r="V24" s="295"/>
      <c r="W24" s="296"/>
      <c r="X24" s="295"/>
      <c r="Y24" s="295"/>
      <c r="Z24" s="132"/>
      <c r="AA24" s="440">
        <f t="shared" si="32"/>
        <v>60</v>
      </c>
      <c r="AB24" s="291">
        <f t="shared" si="33"/>
        <v>40</v>
      </c>
      <c r="AC24" s="294">
        <v>10</v>
      </c>
      <c r="AD24" s="294"/>
      <c r="AE24" s="294"/>
      <c r="AF24" s="294"/>
      <c r="AG24" s="294">
        <v>30</v>
      </c>
      <c r="AH24" s="301"/>
      <c r="AI24" s="294"/>
      <c r="AJ24" s="302">
        <v>20</v>
      </c>
      <c r="AK24" s="433">
        <f t="shared" si="34"/>
        <v>0</v>
      </c>
      <c r="AL24" s="101">
        <f t="shared" si="35"/>
        <v>0</v>
      </c>
      <c r="AM24" s="20"/>
      <c r="AN24" s="20"/>
      <c r="AO24" s="20"/>
      <c r="AP24" s="20"/>
      <c r="AQ24" s="20"/>
      <c r="AR24" s="20"/>
      <c r="AS24" s="20"/>
      <c r="AT24" s="20"/>
      <c r="AU24" s="446">
        <f t="shared" si="36"/>
        <v>0</v>
      </c>
      <c r="AV24" s="16">
        <f t="shared" si="37"/>
        <v>0</v>
      </c>
      <c r="AW24" s="20"/>
      <c r="AX24" s="20"/>
      <c r="AY24" s="20"/>
      <c r="AZ24" s="20"/>
      <c r="BA24" s="20"/>
      <c r="BB24" s="21"/>
      <c r="BC24" s="20"/>
      <c r="BD24" s="20"/>
      <c r="BE24" s="451">
        <f t="shared" si="38"/>
        <v>0</v>
      </c>
      <c r="BF24" s="36">
        <f t="shared" si="39"/>
        <v>0</v>
      </c>
      <c r="BG24" s="20"/>
      <c r="BH24" s="20"/>
      <c r="BI24" s="20"/>
      <c r="BJ24" s="20"/>
      <c r="BK24" s="20"/>
      <c r="BL24" s="20"/>
      <c r="BM24" s="20"/>
      <c r="BN24" s="20"/>
      <c r="BO24" s="441">
        <f t="shared" si="40"/>
        <v>0</v>
      </c>
      <c r="BP24" s="36">
        <f t="shared" si="41"/>
        <v>0</v>
      </c>
      <c r="BQ24" s="20"/>
      <c r="BR24" s="20"/>
      <c r="BS24" s="20"/>
      <c r="BT24" s="20"/>
      <c r="BU24" s="20"/>
      <c r="BV24" s="20"/>
      <c r="BW24" s="20"/>
      <c r="BX24" s="46"/>
    </row>
    <row r="25" spans="1:76" s="13" customFormat="1" ht="15.75" customHeight="1" thickBot="1">
      <c r="A25" s="47" t="s">
        <v>34</v>
      </c>
      <c r="B25" s="275" t="s">
        <v>60</v>
      </c>
      <c r="C25" s="189"/>
      <c r="D25" s="194"/>
      <c r="E25" s="195">
        <v>5</v>
      </c>
      <c r="F25" s="285">
        <f t="shared" si="28"/>
        <v>45</v>
      </c>
      <c r="G25" s="278">
        <v>15</v>
      </c>
      <c r="H25" s="279">
        <f t="shared" si="29"/>
        <v>30</v>
      </c>
      <c r="I25" s="282">
        <v>9</v>
      </c>
      <c r="J25" s="283"/>
      <c r="K25" s="283"/>
      <c r="L25" s="283"/>
      <c r="M25" s="283">
        <v>21</v>
      </c>
      <c r="N25" s="283"/>
      <c r="O25" s="283"/>
      <c r="P25" s="407"/>
      <c r="Q25" s="426">
        <f t="shared" si="30"/>
        <v>0</v>
      </c>
      <c r="R25" s="290">
        <f t="shared" si="31"/>
        <v>0</v>
      </c>
      <c r="S25" s="295"/>
      <c r="T25" s="295"/>
      <c r="U25" s="295"/>
      <c r="V25" s="295"/>
      <c r="W25" s="295"/>
      <c r="X25" s="295"/>
      <c r="Y25" s="295"/>
      <c r="Z25" s="295"/>
      <c r="AA25" s="440">
        <f t="shared" si="32"/>
        <v>0</v>
      </c>
      <c r="AB25" s="291">
        <f t="shared" si="33"/>
        <v>0</v>
      </c>
      <c r="AC25" s="295"/>
      <c r="AD25" s="304"/>
      <c r="AE25" s="295"/>
      <c r="AF25" s="294"/>
      <c r="AG25" s="295"/>
      <c r="AH25" s="303"/>
      <c r="AI25" s="295"/>
      <c r="AJ25" s="305"/>
      <c r="AK25" s="433">
        <f t="shared" si="34"/>
        <v>0</v>
      </c>
      <c r="AL25" s="244">
        <f t="shared" si="35"/>
        <v>0</v>
      </c>
      <c r="AM25" s="20"/>
      <c r="AN25" s="20"/>
      <c r="AO25" s="20"/>
      <c r="AP25" s="20"/>
      <c r="AQ25" s="20"/>
      <c r="AR25" s="20"/>
      <c r="AS25" s="20"/>
      <c r="AT25" s="20"/>
      <c r="AU25" s="446">
        <f t="shared" si="36"/>
        <v>0</v>
      </c>
      <c r="AV25" s="16">
        <f t="shared" si="37"/>
        <v>0</v>
      </c>
      <c r="AW25" s="20"/>
      <c r="AX25" s="20"/>
      <c r="AY25" s="20"/>
      <c r="AZ25" s="20"/>
      <c r="BA25" s="20"/>
      <c r="BB25" s="21"/>
      <c r="BC25" s="20"/>
      <c r="BD25" s="41"/>
      <c r="BE25" s="451">
        <f t="shared" si="38"/>
        <v>45</v>
      </c>
      <c r="BF25" s="36">
        <f t="shared" si="39"/>
        <v>30</v>
      </c>
      <c r="BG25" s="20">
        <v>9</v>
      </c>
      <c r="BH25" s="20"/>
      <c r="BI25" s="20"/>
      <c r="BJ25" s="20"/>
      <c r="BK25" s="20">
        <v>21</v>
      </c>
      <c r="BL25" s="20"/>
      <c r="BM25" s="20"/>
      <c r="BN25" s="20">
        <v>15</v>
      </c>
      <c r="BO25" s="441">
        <f t="shared" si="40"/>
        <v>0</v>
      </c>
      <c r="BP25" s="36">
        <f t="shared" si="41"/>
        <v>0</v>
      </c>
      <c r="BQ25" s="20"/>
      <c r="BR25" s="20"/>
      <c r="BS25" s="20"/>
      <c r="BT25" s="20"/>
      <c r="BU25" s="20"/>
      <c r="BV25" s="20"/>
      <c r="BW25" s="20"/>
      <c r="BX25" s="46"/>
    </row>
    <row r="26" spans="1:76" s="13" customFormat="1" ht="29.25" customHeight="1" thickBot="1">
      <c r="A26" s="93" t="s">
        <v>35</v>
      </c>
      <c r="B26" s="276" t="s">
        <v>99</v>
      </c>
      <c r="C26" s="202"/>
      <c r="D26" s="203">
        <v>4</v>
      </c>
      <c r="E26" s="204"/>
      <c r="F26" s="286">
        <f t="shared" si="28"/>
        <v>102</v>
      </c>
      <c r="G26" s="287">
        <v>34</v>
      </c>
      <c r="H26" s="279">
        <f t="shared" si="29"/>
        <v>68</v>
      </c>
      <c r="I26" s="288">
        <v>33</v>
      </c>
      <c r="J26" s="289"/>
      <c r="K26" s="289"/>
      <c r="L26" s="289"/>
      <c r="M26" s="289">
        <v>35</v>
      </c>
      <c r="N26" s="289"/>
      <c r="O26" s="289"/>
      <c r="P26" s="411"/>
      <c r="Q26" s="426">
        <f t="shared" si="30"/>
        <v>0</v>
      </c>
      <c r="R26" s="290">
        <f t="shared" si="31"/>
        <v>0</v>
      </c>
      <c r="S26" s="297"/>
      <c r="T26" s="297"/>
      <c r="U26" s="297"/>
      <c r="V26" s="297"/>
      <c r="W26" s="297"/>
      <c r="X26" s="297"/>
      <c r="Y26" s="297"/>
      <c r="Z26" s="297"/>
      <c r="AA26" s="440">
        <f t="shared" si="32"/>
        <v>0</v>
      </c>
      <c r="AB26" s="291">
        <f t="shared" si="33"/>
        <v>0</v>
      </c>
      <c r="AC26" s="297"/>
      <c r="AD26" s="297"/>
      <c r="AE26" s="297"/>
      <c r="AF26" s="306"/>
      <c r="AG26" s="297"/>
      <c r="AH26" s="307"/>
      <c r="AI26" s="297"/>
      <c r="AJ26" s="308"/>
      <c r="AK26" s="433">
        <f t="shared" si="34"/>
        <v>49</v>
      </c>
      <c r="AL26" s="101">
        <f t="shared" si="35"/>
        <v>33</v>
      </c>
      <c r="AM26" s="20">
        <v>33</v>
      </c>
      <c r="AN26" s="20"/>
      <c r="AO26" s="20"/>
      <c r="AP26" s="20"/>
      <c r="AQ26" s="20"/>
      <c r="AR26" s="20"/>
      <c r="AS26" s="20"/>
      <c r="AT26" s="20">
        <v>16</v>
      </c>
      <c r="AU26" s="446">
        <f t="shared" si="36"/>
        <v>53</v>
      </c>
      <c r="AV26" s="16">
        <f t="shared" si="37"/>
        <v>35</v>
      </c>
      <c r="AW26" s="20"/>
      <c r="AX26" s="20"/>
      <c r="AY26" s="20"/>
      <c r="AZ26" s="20"/>
      <c r="BA26" s="20">
        <v>35</v>
      </c>
      <c r="BB26" s="21"/>
      <c r="BC26" s="20"/>
      <c r="BD26" s="20">
        <v>18</v>
      </c>
      <c r="BE26" s="451">
        <f t="shared" si="38"/>
        <v>0</v>
      </c>
      <c r="BF26" s="36">
        <f t="shared" si="39"/>
        <v>0</v>
      </c>
      <c r="BG26" s="20"/>
      <c r="BH26" s="20"/>
      <c r="BI26" s="20"/>
      <c r="BJ26" s="20"/>
      <c r="BK26" s="20"/>
      <c r="BL26" s="20"/>
      <c r="BM26" s="20"/>
      <c r="BN26" s="20"/>
      <c r="BO26" s="441">
        <f t="shared" si="40"/>
        <v>0</v>
      </c>
      <c r="BP26" s="36">
        <f t="shared" si="41"/>
        <v>0</v>
      </c>
      <c r="BQ26" s="20"/>
      <c r="BR26" s="20"/>
      <c r="BS26" s="20"/>
      <c r="BT26" s="20"/>
      <c r="BU26" s="20"/>
      <c r="BV26" s="20"/>
      <c r="BW26" s="20"/>
      <c r="BX26" s="46"/>
    </row>
    <row r="27" spans="1:77" s="50" customFormat="1" ht="13.5" thickBot="1">
      <c r="A27" s="128" t="s">
        <v>36</v>
      </c>
      <c r="B27" s="129" t="s">
        <v>37</v>
      </c>
      <c r="C27" s="169"/>
      <c r="D27" s="170"/>
      <c r="E27" s="180"/>
      <c r="F27" s="178">
        <f aca="true" t="shared" si="42" ref="F27:BR27">F28+F35+F39</f>
        <v>1965</v>
      </c>
      <c r="G27" s="134">
        <f t="shared" si="42"/>
        <v>187</v>
      </c>
      <c r="H27" s="94">
        <f t="shared" si="42"/>
        <v>1778</v>
      </c>
      <c r="I27" s="94">
        <f t="shared" si="42"/>
        <v>112</v>
      </c>
      <c r="J27" s="95">
        <f t="shared" si="42"/>
        <v>0</v>
      </c>
      <c r="K27" s="95">
        <f t="shared" si="42"/>
        <v>0</v>
      </c>
      <c r="L27" s="95">
        <f t="shared" si="42"/>
        <v>0</v>
      </c>
      <c r="M27" s="95">
        <f t="shared" si="42"/>
        <v>1666</v>
      </c>
      <c r="N27" s="95">
        <f t="shared" si="42"/>
        <v>0</v>
      </c>
      <c r="O27" s="95">
        <f t="shared" si="42"/>
        <v>0</v>
      </c>
      <c r="P27" s="410">
        <v>128</v>
      </c>
      <c r="Q27" s="427">
        <f t="shared" si="42"/>
        <v>0</v>
      </c>
      <c r="R27" s="95">
        <f t="shared" si="42"/>
        <v>0</v>
      </c>
      <c r="S27" s="95">
        <f t="shared" si="42"/>
        <v>0</v>
      </c>
      <c r="T27" s="95">
        <f t="shared" si="42"/>
        <v>0</v>
      </c>
      <c r="U27" s="95">
        <f t="shared" si="42"/>
        <v>0</v>
      </c>
      <c r="V27" s="95">
        <f t="shared" si="42"/>
        <v>0</v>
      </c>
      <c r="W27" s="95">
        <f t="shared" si="42"/>
        <v>0</v>
      </c>
      <c r="X27" s="95">
        <f t="shared" si="42"/>
        <v>0</v>
      </c>
      <c r="Y27" s="95">
        <f t="shared" si="42"/>
        <v>0</v>
      </c>
      <c r="Z27" s="95">
        <f t="shared" si="42"/>
        <v>0</v>
      </c>
      <c r="AA27" s="434">
        <f t="shared" si="42"/>
        <v>170</v>
      </c>
      <c r="AB27" s="95">
        <f t="shared" si="42"/>
        <v>113</v>
      </c>
      <c r="AC27" s="95">
        <f t="shared" si="42"/>
        <v>28</v>
      </c>
      <c r="AD27" s="95">
        <f t="shared" si="42"/>
        <v>0</v>
      </c>
      <c r="AE27" s="95">
        <f t="shared" si="42"/>
        <v>0</v>
      </c>
      <c r="AF27" s="95">
        <f t="shared" si="42"/>
        <v>0</v>
      </c>
      <c r="AG27" s="95">
        <f t="shared" si="42"/>
        <v>85</v>
      </c>
      <c r="AH27" s="95">
        <f t="shared" si="42"/>
        <v>0</v>
      </c>
      <c r="AI27" s="95">
        <f t="shared" si="42"/>
        <v>0</v>
      </c>
      <c r="AJ27" s="95">
        <f t="shared" si="42"/>
        <v>57</v>
      </c>
      <c r="AK27" s="434">
        <f t="shared" si="42"/>
        <v>168</v>
      </c>
      <c r="AL27" s="95">
        <f t="shared" si="42"/>
        <v>124</v>
      </c>
      <c r="AM27" s="95">
        <f t="shared" si="42"/>
        <v>37</v>
      </c>
      <c r="AN27" s="95">
        <f t="shared" si="42"/>
        <v>0</v>
      </c>
      <c r="AO27" s="95">
        <f t="shared" si="42"/>
        <v>0</v>
      </c>
      <c r="AP27" s="95">
        <f t="shared" si="42"/>
        <v>0</v>
      </c>
      <c r="AQ27" s="95">
        <f t="shared" si="42"/>
        <v>87</v>
      </c>
      <c r="AR27" s="95">
        <f t="shared" si="42"/>
        <v>0</v>
      </c>
      <c r="AS27" s="95">
        <f t="shared" si="42"/>
        <v>0</v>
      </c>
      <c r="AT27" s="95">
        <f t="shared" si="42"/>
        <v>44</v>
      </c>
      <c r="AU27" s="434">
        <f t="shared" si="42"/>
        <v>317</v>
      </c>
      <c r="AV27" s="95">
        <f t="shared" si="42"/>
        <v>261</v>
      </c>
      <c r="AW27" s="95">
        <f t="shared" si="42"/>
        <v>29</v>
      </c>
      <c r="AX27" s="95">
        <f t="shared" si="42"/>
        <v>0</v>
      </c>
      <c r="AY27" s="95">
        <f t="shared" si="42"/>
        <v>0</v>
      </c>
      <c r="AZ27" s="95">
        <f t="shared" si="42"/>
        <v>0</v>
      </c>
      <c r="BA27" s="95">
        <f t="shared" si="42"/>
        <v>232</v>
      </c>
      <c r="BB27" s="95">
        <f t="shared" si="42"/>
        <v>0</v>
      </c>
      <c r="BC27" s="95">
        <f t="shared" si="42"/>
        <v>0</v>
      </c>
      <c r="BD27" s="95">
        <f t="shared" si="42"/>
        <v>56</v>
      </c>
      <c r="BE27" s="434">
        <f t="shared" si="42"/>
        <v>572</v>
      </c>
      <c r="BF27" s="95">
        <f t="shared" si="42"/>
        <v>542</v>
      </c>
      <c r="BG27" s="95">
        <f t="shared" si="42"/>
        <v>18</v>
      </c>
      <c r="BH27" s="95">
        <f t="shared" si="42"/>
        <v>0</v>
      </c>
      <c r="BI27" s="95">
        <f t="shared" si="42"/>
        <v>0</v>
      </c>
      <c r="BJ27" s="95">
        <f t="shared" si="42"/>
        <v>0</v>
      </c>
      <c r="BK27" s="95">
        <f t="shared" si="42"/>
        <v>524</v>
      </c>
      <c r="BL27" s="95">
        <f t="shared" si="42"/>
        <v>0</v>
      </c>
      <c r="BM27" s="95">
        <f t="shared" si="42"/>
        <v>0</v>
      </c>
      <c r="BN27" s="95">
        <f t="shared" si="42"/>
        <v>30</v>
      </c>
      <c r="BO27" s="434">
        <f t="shared" si="42"/>
        <v>738</v>
      </c>
      <c r="BP27" s="95">
        <f t="shared" si="42"/>
        <v>738</v>
      </c>
      <c r="BQ27" s="95">
        <f t="shared" si="42"/>
        <v>0</v>
      </c>
      <c r="BR27" s="95">
        <f t="shared" si="42"/>
        <v>0</v>
      </c>
      <c r="BS27" s="95">
        <f aca="true" t="shared" si="43" ref="BS27:BX27">BS28+BS35+BS39</f>
        <v>0</v>
      </c>
      <c r="BT27" s="95">
        <f t="shared" si="43"/>
        <v>0</v>
      </c>
      <c r="BU27" s="95">
        <f t="shared" si="43"/>
        <v>738</v>
      </c>
      <c r="BV27" s="95">
        <f t="shared" si="43"/>
        <v>0</v>
      </c>
      <c r="BW27" s="95">
        <f t="shared" si="43"/>
        <v>0</v>
      </c>
      <c r="BX27" s="95">
        <f t="shared" si="43"/>
        <v>0</v>
      </c>
      <c r="BY27" s="150"/>
    </row>
    <row r="28" spans="1:76" s="50" customFormat="1" ht="94.5" customHeight="1" thickBot="1">
      <c r="A28" s="108" t="s">
        <v>38</v>
      </c>
      <c r="B28" s="163" t="s">
        <v>63</v>
      </c>
      <c r="C28" s="166">
        <v>4</v>
      </c>
      <c r="D28" s="167"/>
      <c r="E28" s="181"/>
      <c r="F28" s="179">
        <f>SUM(F29:F34)</f>
        <v>504</v>
      </c>
      <c r="G28" s="168">
        <f aca="true" t="shared" si="44" ref="G28:BS28">SUM(G29:G34)</f>
        <v>120</v>
      </c>
      <c r="H28" s="107">
        <f t="shared" si="44"/>
        <v>384</v>
      </c>
      <c r="I28" s="107">
        <f>SUM(I29:I34)</f>
        <v>72</v>
      </c>
      <c r="J28" s="107">
        <f t="shared" si="44"/>
        <v>0</v>
      </c>
      <c r="K28" s="107">
        <f t="shared" si="44"/>
        <v>0</v>
      </c>
      <c r="L28" s="107">
        <f t="shared" si="44"/>
        <v>0</v>
      </c>
      <c r="M28" s="107">
        <f t="shared" si="44"/>
        <v>312</v>
      </c>
      <c r="N28" s="107">
        <f t="shared" si="44"/>
        <v>0</v>
      </c>
      <c r="O28" s="110">
        <f t="shared" si="44"/>
        <v>0</v>
      </c>
      <c r="P28" s="415"/>
      <c r="Q28" s="460">
        <f>R28+Z28</f>
        <v>0</v>
      </c>
      <c r="R28" s="107">
        <f t="shared" si="44"/>
        <v>0</v>
      </c>
      <c r="S28" s="107">
        <f t="shared" si="44"/>
        <v>0</v>
      </c>
      <c r="T28" s="107">
        <f t="shared" si="44"/>
        <v>0</v>
      </c>
      <c r="U28" s="107">
        <f t="shared" si="44"/>
        <v>0</v>
      </c>
      <c r="V28" s="107">
        <f t="shared" si="44"/>
        <v>0</v>
      </c>
      <c r="W28" s="107">
        <f t="shared" si="44"/>
        <v>0</v>
      </c>
      <c r="X28" s="107">
        <f t="shared" si="44"/>
        <v>0</v>
      </c>
      <c r="Y28" s="107">
        <f t="shared" si="44"/>
        <v>0</v>
      </c>
      <c r="Z28" s="107">
        <f t="shared" si="44"/>
        <v>0</v>
      </c>
      <c r="AA28" s="459">
        <f>AB28+AJ28</f>
        <v>170</v>
      </c>
      <c r="AB28" s="107">
        <f t="shared" si="44"/>
        <v>113</v>
      </c>
      <c r="AC28" s="107">
        <f t="shared" si="44"/>
        <v>28</v>
      </c>
      <c r="AD28" s="107">
        <f t="shared" si="44"/>
        <v>0</v>
      </c>
      <c r="AE28" s="107">
        <f t="shared" si="44"/>
        <v>0</v>
      </c>
      <c r="AF28" s="107">
        <f t="shared" si="44"/>
        <v>0</v>
      </c>
      <c r="AG28" s="107">
        <f t="shared" si="44"/>
        <v>85</v>
      </c>
      <c r="AH28" s="107">
        <f t="shared" si="44"/>
        <v>0</v>
      </c>
      <c r="AI28" s="107">
        <f t="shared" si="44"/>
        <v>0</v>
      </c>
      <c r="AJ28" s="110">
        <f t="shared" si="44"/>
        <v>57</v>
      </c>
      <c r="AK28" s="461">
        <f>AL28+AT28</f>
        <v>168</v>
      </c>
      <c r="AL28" s="35">
        <f t="shared" si="44"/>
        <v>124</v>
      </c>
      <c r="AM28" s="35">
        <f t="shared" si="44"/>
        <v>37</v>
      </c>
      <c r="AN28" s="35">
        <f t="shared" si="44"/>
        <v>0</v>
      </c>
      <c r="AO28" s="35">
        <f t="shared" si="44"/>
        <v>0</v>
      </c>
      <c r="AP28" s="35">
        <f t="shared" si="44"/>
        <v>0</v>
      </c>
      <c r="AQ28" s="35">
        <f t="shared" si="44"/>
        <v>87</v>
      </c>
      <c r="AR28" s="35">
        <f t="shared" si="44"/>
        <v>0</v>
      </c>
      <c r="AS28" s="35">
        <f t="shared" si="44"/>
        <v>0</v>
      </c>
      <c r="AT28" s="35">
        <f t="shared" si="44"/>
        <v>44</v>
      </c>
      <c r="AU28" s="462">
        <f>AV28+BD28</f>
        <v>166</v>
      </c>
      <c r="AV28" s="35">
        <f t="shared" si="44"/>
        <v>147</v>
      </c>
      <c r="AW28" s="35">
        <f t="shared" si="44"/>
        <v>7</v>
      </c>
      <c r="AX28" s="35">
        <f t="shared" si="44"/>
        <v>0</v>
      </c>
      <c r="AY28" s="35">
        <f t="shared" si="44"/>
        <v>0</v>
      </c>
      <c r="AZ28" s="35">
        <f t="shared" si="44"/>
        <v>0</v>
      </c>
      <c r="BA28" s="35">
        <f t="shared" si="44"/>
        <v>140</v>
      </c>
      <c r="BB28" s="35">
        <f t="shared" si="44"/>
        <v>0</v>
      </c>
      <c r="BC28" s="35">
        <f t="shared" si="44"/>
        <v>0</v>
      </c>
      <c r="BD28" s="35">
        <f t="shared" si="44"/>
        <v>19</v>
      </c>
      <c r="BE28" s="458">
        <f>BF28+BN28</f>
        <v>0</v>
      </c>
      <c r="BF28" s="107">
        <f t="shared" si="44"/>
        <v>0</v>
      </c>
      <c r="BG28" s="107">
        <f t="shared" si="44"/>
        <v>0</v>
      </c>
      <c r="BH28" s="107">
        <f t="shared" si="44"/>
        <v>0</v>
      </c>
      <c r="BI28" s="107">
        <f t="shared" si="44"/>
        <v>0</v>
      </c>
      <c r="BJ28" s="107">
        <f t="shared" si="44"/>
        <v>0</v>
      </c>
      <c r="BK28" s="107">
        <f t="shared" si="44"/>
        <v>0</v>
      </c>
      <c r="BL28" s="107">
        <f t="shared" si="44"/>
        <v>0</v>
      </c>
      <c r="BM28" s="107">
        <f t="shared" si="44"/>
        <v>0</v>
      </c>
      <c r="BN28" s="107">
        <f t="shared" si="44"/>
        <v>0</v>
      </c>
      <c r="BO28" s="459">
        <f>BP28+BX28</f>
        <v>0</v>
      </c>
      <c r="BP28" s="107">
        <f t="shared" si="44"/>
        <v>0</v>
      </c>
      <c r="BQ28" s="107">
        <f t="shared" si="44"/>
        <v>0</v>
      </c>
      <c r="BR28" s="107">
        <f t="shared" si="44"/>
        <v>0</v>
      </c>
      <c r="BS28" s="107">
        <f t="shared" si="44"/>
        <v>0</v>
      </c>
      <c r="BT28" s="107">
        <f>SUM(BT29:BT34)</f>
        <v>0</v>
      </c>
      <c r="BU28" s="107">
        <f>SUM(BU29:BU34)</f>
        <v>0</v>
      </c>
      <c r="BV28" s="107">
        <f>SUM(BV29:BV34)</f>
        <v>0</v>
      </c>
      <c r="BW28" s="107">
        <f>SUM(BW29:BW34)</f>
        <v>0</v>
      </c>
      <c r="BX28" s="107">
        <f>SUM(BX29:BX34)</f>
        <v>0</v>
      </c>
    </row>
    <row r="29" spans="1:76" s="50" customFormat="1" ht="26.25" thickBot="1">
      <c r="A29" s="123" t="s">
        <v>39</v>
      </c>
      <c r="B29" s="127" t="s">
        <v>64</v>
      </c>
      <c r="C29" s="205"/>
      <c r="D29" s="206">
        <v>2</v>
      </c>
      <c r="E29" s="207"/>
      <c r="F29" s="323">
        <f aca="true" t="shared" si="45" ref="F29:F34">G29+H29</f>
        <v>123</v>
      </c>
      <c r="G29" s="324">
        <v>41</v>
      </c>
      <c r="H29" s="325">
        <f aca="true" t="shared" si="46" ref="H29:H34">I29+J29+K29+L29+M29+O29</f>
        <v>82</v>
      </c>
      <c r="I29" s="325">
        <v>25</v>
      </c>
      <c r="J29" s="326"/>
      <c r="K29" s="326"/>
      <c r="L29" s="326"/>
      <c r="M29" s="326">
        <v>57</v>
      </c>
      <c r="N29" s="326"/>
      <c r="O29" s="326"/>
      <c r="P29" s="414"/>
      <c r="Q29" s="428">
        <f aca="true" t="shared" si="47" ref="Q29:Q34">R29+Z29</f>
        <v>0</v>
      </c>
      <c r="R29" s="133">
        <f aca="true" t="shared" si="48" ref="R29:R34">S29+T29+U29+V29+W29+Y29</f>
        <v>0</v>
      </c>
      <c r="S29" s="327"/>
      <c r="T29" s="328"/>
      <c r="U29" s="328"/>
      <c r="V29" s="328"/>
      <c r="W29" s="327"/>
      <c r="X29" s="328"/>
      <c r="Y29" s="328"/>
      <c r="Z29" s="329"/>
      <c r="AA29" s="442">
        <f aca="true" t="shared" si="49" ref="AA29:AA34">AB29+AJ29</f>
        <v>123</v>
      </c>
      <c r="AB29" s="133">
        <f aca="true" t="shared" si="50" ref="AB29:AB34">AC29+AD29+AE29+AF29+AG29+AI29</f>
        <v>82</v>
      </c>
      <c r="AC29" s="133">
        <v>25</v>
      </c>
      <c r="AD29" s="328"/>
      <c r="AE29" s="328"/>
      <c r="AF29" s="328"/>
      <c r="AG29" s="330">
        <v>57</v>
      </c>
      <c r="AH29" s="331"/>
      <c r="AI29" s="328"/>
      <c r="AJ29" s="332">
        <v>41</v>
      </c>
      <c r="AK29" s="435">
        <f aca="true" t="shared" si="51" ref="AK29:AK34">AL29+AT29</f>
        <v>0</v>
      </c>
      <c r="AL29" s="245">
        <f aca="true" t="shared" si="52" ref="AL29:AL34">AM29+AN29+AO29+AP29+AQ29+AS29</f>
        <v>0</v>
      </c>
      <c r="AM29" s="17"/>
      <c r="AN29" s="17"/>
      <c r="AO29" s="17"/>
      <c r="AP29" s="17"/>
      <c r="AQ29" s="17"/>
      <c r="AR29" s="17"/>
      <c r="AS29" s="17"/>
      <c r="AT29" s="17"/>
      <c r="AU29" s="447">
        <f aca="true" t="shared" si="53" ref="AU29:AU34">AV29+BD29</f>
        <v>0</v>
      </c>
      <c r="AV29" s="251">
        <f aca="true" t="shared" si="54" ref="AV29:AV34">AW29+AX29+AY29+AZ29+BA29+BC29</f>
        <v>0</v>
      </c>
      <c r="AW29" s="17"/>
      <c r="AX29" s="17"/>
      <c r="AY29" s="17"/>
      <c r="AZ29" s="17"/>
      <c r="BA29" s="17"/>
      <c r="BB29" s="17"/>
      <c r="BC29" s="17"/>
      <c r="BD29" s="54"/>
      <c r="BE29" s="451">
        <f aca="true" t="shared" si="55" ref="BE29:BE34">BF29+BN29</f>
        <v>0</v>
      </c>
      <c r="BF29" s="28">
        <f aca="true" t="shared" si="56" ref="BF29:BF34">BG29+BH29+BI29+BJ29+BK29+BM29</f>
        <v>0</v>
      </c>
      <c r="BG29" s="28"/>
      <c r="BH29" s="28"/>
      <c r="BI29" s="28"/>
      <c r="BJ29" s="28"/>
      <c r="BK29" s="28"/>
      <c r="BL29" s="28"/>
      <c r="BM29" s="28"/>
      <c r="BN29" s="28"/>
      <c r="BO29" s="441">
        <f aca="true" t="shared" si="57" ref="BO29:BO34">BP29+BX29</f>
        <v>0</v>
      </c>
      <c r="BP29" s="28">
        <f aca="true" t="shared" si="58" ref="BP29:BP34">BQ29+BR29+BS29+BT29+BU29+BW29</f>
        <v>0</v>
      </c>
      <c r="BQ29" s="28"/>
      <c r="BR29" s="28"/>
      <c r="BS29" s="28"/>
      <c r="BT29" s="28"/>
      <c r="BU29" s="28"/>
      <c r="BV29" s="28"/>
      <c r="BW29" s="28"/>
      <c r="BX29" s="55"/>
    </row>
    <row r="30" spans="1:76" s="50" customFormat="1" ht="27" customHeight="1" thickBot="1">
      <c r="A30" s="124" t="s">
        <v>40</v>
      </c>
      <c r="B30" s="164" t="s">
        <v>65</v>
      </c>
      <c r="C30" s="208"/>
      <c r="D30" s="209">
        <v>3</v>
      </c>
      <c r="E30" s="210"/>
      <c r="F30" s="323">
        <f t="shared" si="45"/>
        <v>72</v>
      </c>
      <c r="G30" s="333">
        <v>24</v>
      </c>
      <c r="H30" s="325">
        <f t="shared" si="46"/>
        <v>48</v>
      </c>
      <c r="I30" s="334">
        <v>14</v>
      </c>
      <c r="J30" s="335"/>
      <c r="K30" s="335"/>
      <c r="L30" s="335"/>
      <c r="M30" s="335">
        <v>34</v>
      </c>
      <c r="N30" s="335"/>
      <c r="O30" s="335"/>
      <c r="P30" s="412"/>
      <c r="Q30" s="428">
        <f t="shared" si="47"/>
        <v>0</v>
      </c>
      <c r="R30" s="133">
        <f t="shared" si="48"/>
        <v>0</v>
      </c>
      <c r="S30" s="336"/>
      <c r="T30" s="336"/>
      <c r="U30" s="336"/>
      <c r="V30" s="336"/>
      <c r="W30" s="336"/>
      <c r="X30" s="336"/>
      <c r="Y30" s="337"/>
      <c r="Z30" s="338"/>
      <c r="AA30" s="442">
        <f t="shared" si="49"/>
        <v>47</v>
      </c>
      <c r="AB30" s="133">
        <f t="shared" si="50"/>
        <v>31</v>
      </c>
      <c r="AC30" s="339">
        <v>3</v>
      </c>
      <c r="AD30" s="336"/>
      <c r="AE30" s="336"/>
      <c r="AF30" s="336"/>
      <c r="AG30" s="340">
        <v>28</v>
      </c>
      <c r="AH30" s="337"/>
      <c r="AI30" s="336"/>
      <c r="AJ30" s="341">
        <v>16</v>
      </c>
      <c r="AK30" s="435">
        <f t="shared" si="51"/>
        <v>25</v>
      </c>
      <c r="AL30" s="246">
        <f t="shared" si="52"/>
        <v>17</v>
      </c>
      <c r="AM30" s="26">
        <v>11</v>
      </c>
      <c r="AN30" s="26"/>
      <c r="AO30" s="26"/>
      <c r="AP30" s="26"/>
      <c r="AQ30" s="26">
        <v>6</v>
      </c>
      <c r="AR30" s="26"/>
      <c r="AS30" s="26"/>
      <c r="AT30" s="26">
        <v>8</v>
      </c>
      <c r="AU30" s="447">
        <f t="shared" si="53"/>
        <v>0</v>
      </c>
      <c r="AV30" s="246">
        <f t="shared" si="54"/>
        <v>0</v>
      </c>
      <c r="AW30" s="26"/>
      <c r="AX30" s="26"/>
      <c r="AY30" s="26"/>
      <c r="AZ30" s="26"/>
      <c r="BA30" s="26"/>
      <c r="BB30" s="26"/>
      <c r="BC30" s="26"/>
      <c r="BD30" s="56"/>
      <c r="BE30" s="451">
        <f t="shared" si="55"/>
        <v>0</v>
      </c>
      <c r="BF30" s="28">
        <f t="shared" si="56"/>
        <v>0</v>
      </c>
      <c r="BG30" s="26"/>
      <c r="BH30" s="26"/>
      <c r="BI30" s="26"/>
      <c r="BJ30" s="26"/>
      <c r="BK30" s="26"/>
      <c r="BL30" s="26"/>
      <c r="BM30" s="26"/>
      <c r="BN30" s="26"/>
      <c r="BO30" s="441">
        <f t="shared" si="57"/>
        <v>0</v>
      </c>
      <c r="BP30" s="28">
        <f t="shared" si="58"/>
        <v>0</v>
      </c>
      <c r="BQ30" s="26"/>
      <c r="BR30" s="26"/>
      <c r="BS30" s="26"/>
      <c r="BT30" s="26"/>
      <c r="BU30" s="26"/>
      <c r="BV30" s="26"/>
      <c r="BW30" s="26"/>
      <c r="BX30" s="56"/>
    </row>
    <row r="31" spans="1:76" s="50" customFormat="1" ht="25.5" customHeight="1" thickBot="1">
      <c r="A31" s="124" t="s">
        <v>61</v>
      </c>
      <c r="B31" s="164" t="s">
        <v>66</v>
      </c>
      <c r="C31" s="208"/>
      <c r="D31" s="209">
        <v>3</v>
      </c>
      <c r="E31" s="210"/>
      <c r="F31" s="323">
        <f t="shared" si="45"/>
        <v>78</v>
      </c>
      <c r="G31" s="333">
        <v>26</v>
      </c>
      <c r="H31" s="325">
        <f t="shared" si="46"/>
        <v>52</v>
      </c>
      <c r="I31" s="334">
        <v>16</v>
      </c>
      <c r="J31" s="335"/>
      <c r="K31" s="335"/>
      <c r="L31" s="335"/>
      <c r="M31" s="335">
        <v>36</v>
      </c>
      <c r="N31" s="335"/>
      <c r="O31" s="335"/>
      <c r="P31" s="412"/>
      <c r="Q31" s="428">
        <f t="shared" si="47"/>
        <v>0</v>
      </c>
      <c r="R31" s="133">
        <f t="shared" si="48"/>
        <v>0</v>
      </c>
      <c r="S31" s="321"/>
      <c r="T31" s="336"/>
      <c r="U31" s="336"/>
      <c r="V31" s="336"/>
      <c r="W31" s="321"/>
      <c r="X31" s="336"/>
      <c r="Y31" s="336"/>
      <c r="Z31" s="291"/>
      <c r="AA31" s="442">
        <f t="shared" si="49"/>
        <v>0</v>
      </c>
      <c r="AB31" s="133">
        <f t="shared" si="50"/>
        <v>0</v>
      </c>
      <c r="AC31" s="339"/>
      <c r="AD31" s="336"/>
      <c r="AE31" s="336"/>
      <c r="AF31" s="336"/>
      <c r="AG31" s="340"/>
      <c r="AH31" s="337"/>
      <c r="AI31" s="336"/>
      <c r="AJ31" s="342"/>
      <c r="AK31" s="435">
        <f t="shared" si="51"/>
        <v>78</v>
      </c>
      <c r="AL31" s="246">
        <f t="shared" si="52"/>
        <v>52</v>
      </c>
      <c r="AM31" s="26">
        <v>16</v>
      </c>
      <c r="AN31" s="26"/>
      <c r="AO31" s="26"/>
      <c r="AP31" s="26"/>
      <c r="AQ31" s="26">
        <v>36</v>
      </c>
      <c r="AR31" s="26"/>
      <c r="AS31" s="26"/>
      <c r="AT31" s="26">
        <v>26</v>
      </c>
      <c r="AU31" s="447">
        <f t="shared" si="53"/>
        <v>0</v>
      </c>
      <c r="AV31" s="246">
        <f t="shared" si="54"/>
        <v>0</v>
      </c>
      <c r="AW31" s="26"/>
      <c r="AX31" s="26"/>
      <c r="AY31" s="26"/>
      <c r="AZ31" s="26"/>
      <c r="BA31" s="26"/>
      <c r="BB31" s="26"/>
      <c r="BC31" s="26"/>
      <c r="BD31" s="56"/>
      <c r="BE31" s="451">
        <f t="shared" si="55"/>
        <v>0</v>
      </c>
      <c r="BF31" s="28">
        <f t="shared" si="56"/>
        <v>0</v>
      </c>
      <c r="BG31" s="26"/>
      <c r="BH31" s="26"/>
      <c r="BI31" s="26"/>
      <c r="BJ31" s="26"/>
      <c r="BK31" s="26"/>
      <c r="BL31" s="26"/>
      <c r="BM31" s="26"/>
      <c r="BN31" s="26"/>
      <c r="BO31" s="441">
        <f t="shared" si="57"/>
        <v>0</v>
      </c>
      <c r="BP31" s="28">
        <f t="shared" si="58"/>
        <v>0</v>
      </c>
      <c r="BQ31" s="26"/>
      <c r="BR31" s="26"/>
      <c r="BS31" s="26"/>
      <c r="BT31" s="26"/>
      <c r="BU31" s="26"/>
      <c r="BV31" s="26"/>
      <c r="BW31" s="26"/>
      <c r="BX31" s="56"/>
    </row>
    <row r="32" spans="1:76" s="50" customFormat="1" ht="24.75" customHeight="1" thickBot="1">
      <c r="A32" s="124" t="s">
        <v>62</v>
      </c>
      <c r="B32" s="164" t="s">
        <v>67</v>
      </c>
      <c r="C32" s="208"/>
      <c r="D32" s="482">
        <v>4</v>
      </c>
      <c r="E32" s="210"/>
      <c r="F32" s="323">
        <f t="shared" si="45"/>
        <v>87</v>
      </c>
      <c r="G32" s="333">
        <v>29</v>
      </c>
      <c r="H32" s="325">
        <f t="shared" si="46"/>
        <v>58</v>
      </c>
      <c r="I32" s="334">
        <v>17</v>
      </c>
      <c r="J32" s="335"/>
      <c r="K32" s="335"/>
      <c r="L32" s="335"/>
      <c r="M32" s="335">
        <v>41</v>
      </c>
      <c r="N32" s="335"/>
      <c r="O32" s="335"/>
      <c r="P32" s="412"/>
      <c r="Q32" s="428">
        <f t="shared" si="47"/>
        <v>0</v>
      </c>
      <c r="R32" s="133">
        <f t="shared" si="48"/>
        <v>0</v>
      </c>
      <c r="S32" s="336"/>
      <c r="T32" s="336"/>
      <c r="U32" s="336"/>
      <c r="V32" s="336"/>
      <c r="W32" s="336"/>
      <c r="X32" s="336"/>
      <c r="Y32" s="336"/>
      <c r="Z32" s="336"/>
      <c r="AA32" s="442">
        <f t="shared" si="49"/>
        <v>0</v>
      </c>
      <c r="AB32" s="133">
        <f t="shared" si="50"/>
        <v>0</v>
      </c>
      <c r="AC32" s="339"/>
      <c r="AD32" s="336"/>
      <c r="AE32" s="336"/>
      <c r="AF32" s="336"/>
      <c r="AG32" s="340"/>
      <c r="AH32" s="337"/>
      <c r="AI32" s="336"/>
      <c r="AJ32" s="342"/>
      <c r="AK32" s="435">
        <f t="shared" si="51"/>
        <v>29</v>
      </c>
      <c r="AL32" s="248">
        <f t="shared" si="52"/>
        <v>19</v>
      </c>
      <c r="AM32" s="247">
        <v>10</v>
      </c>
      <c r="AN32" s="26"/>
      <c r="AO32" s="26"/>
      <c r="AP32" s="26"/>
      <c r="AQ32" s="26">
        <v>9</v>
      </c>
      <c r="AR32" s="26"/>
      <c r="AS32" s="26"/>
      <c r="AT32" s="26">
        <v>10</v>
      </c>
      <c r="AU32" s="447">
        <f t="shared" si="53"/>
        <v>58</v>
      </c>
      <c r="AV32" s="252">
        <f t="shared" si="54"/>
        <v>39</v>
      </c>
      <c r="AW32" s="26">
        <v>7</v>
      </c>
      <c r="AX32" s="26"/>
      <c r="AY32" s="26"/>
      <c r="AZ32" s="26"/>
      <c r="BA32" s="26">
        <v>32</v>
      </c>
      <c r="BB32" s="26"/>
      <c r="BC32" s="26"/>
      <c r="BD32" s="56">
        <v>19</v>
      </c>
      <c r="BE32" s="451">
        <f t="shared" si="55"/>
        <v>0</v>
      </c>
      <c r="BF32" s="28">
        <f t="shared" si="56"/>
        <v>0</v>
      </c>
      <c r="BG32" s="26"/>
      <c r="BH32" s="26"/>
      <c r="BI32" s="26"/>
      <c r="BJ32" s="26"/>
      <c r="BK32" s="26"/>
      <c r="BL32" s="26"/>
      <c r="BM32" s="26"/>
      <c r="BN32" s="26"/>
      <c r="BO32" s="441">
        <f t="shared" si="57"/>
        <v>0</v>
      </c>
      <c r="BP32" s="28">
        <f t="shared" si="58"/>
        <v>0</v>
      </c>
      <c r="BQ32" s="26"/>
      <c r="BR32" s="26"/>
      <c r="BS32" s="26"/>
      <c r="BT32" s="26"/>
      <c r="BU32" s="26"/>
      <c r="BV32" s="26"/>
      <c r="BW32" s="26"/>
      <c r="BX32" s="56"/>
    </row>
    <row r="33" spans="1:76" s="50" customFormat="1" ht="14.25" thickBot="1">
      <c r="A33" s="125" t="s">
        <v>41</v>
      </c>
      <c r="B33" s="371" t="s">
        <v>42</v>
      </c>
      <c r="C33" s="211"/>
      <c r="D33" s="483">
        <v>4</v>
      </c>
      <c r="E33" s="212"/>
      <c r="F33" s="323">
        <f t="shared" si="45"/>
        <v>72</v>
      </c>
      <c r="G33" s="343"/>
      <c r="H33" s="325">
        <f t="shared" si="46"/>
        <v>72</v>
      </c>
      <c r="I33" s="344"/>
      <c r="J33" s="345"/>
      <c r="K33" s="345"/>
      <c r="L33" s="345"/>
      <c r="M33" s="335">
        <v>72</v>
      </c>
      <c r="N33" s="345"/>
      <c r="O33" s="345"/>
      <c r="P33" s="413"/>
      <c r="Q33" s="428">
        <f t="shared" si="47"/>
        <v>0</v>
      </c>
      <c r="R33" s="133">
        <f t="shared" si="48"/>
        <v>0</v>
      </c>
      <c r="S33" s="346"/>
      <c r="T33" s="346"/>
      <c r="U33" s="346"/>
      <c r="V33" s="346"/>
      <c r="W33" s="346"/>
      <c r="X33" s="346"/>
      <c r="Y33" s="346"/>
      <c r="Z33" s="346"/>
      <c r="AA33" s="442">
        <f t="shared" si="49"/>
        <v>0</v>
      </c>
      <c r="AB33" s="133">
        <f t="shared" si="50"/>
        <v>0</v>
      </c>
      <c r="AC33" s="346"/>
      <c r="AD33" s="346"/>
      <c r="AE33" s="346"/>
      <c r="AF33" s="346"/>
      <c r="AG33" s="346"/>
      <c r="AH33" s="347"/>
      <c r="AI33" s="346"/>
      <c r="AJ33" s="348"/>
      <c r="AK33" s="435">
        <f t="shared" si="51"/>
        <v>36</v>
      </c>
      <c r="AL33" s="250">
        <f t="shared" si="52"/>
        <v>36</v>
      </c>
      <c r="AM33" s="60"/>
      <c r="AN33" s="60"/>
      <c r="AO33" s="60"/>
      <c r="AP33" s="60"/>
      <c r="AQ33" s="26">
        <v>36</v>
      </c>
      <c r="AR33" s="60"/>
      <c r="AS33" s="60"/>
      <c r="AT33" s="60"/>
      <c r="AU33" s="447">
        <f t="shared" si="53"/>
        <v>36</v>
      </c>
      <c r="AV33" s="384">
        <f t="shared" si="54"/>
        <v>36</v>
      </c>
      <c r="AW33" s="385"/>
      <c r="AX33" s="385"/>
      <c r="AY33" s="385"/>
      <c r="AZ33" s="385"/>
      <c r="BA33" s="321">
        <v>36</v>
      </c>
      <c r="BB33" s="385"/>
      <c r="BC33" s="385"/>
      <c r="BD33" s="386"/>
      <c r="BE33" s="451">
        <f t="shared" si="55"/>
        <v>0</v>
      </c>
      <c r="BF33" s="28">
        <f t="shared" si="56"/>
        <v>0</v>
      </c>
      <c r="BG33" s="60"/>
      <c r="BH33" s="60"/>
      <c r="BI33" s="60"/>
      <c r="BJ33" s="60"/>
      <c r="BK33" s="60"/>
      <c r="BL33" s="60"/>
      <c r="BM33" s="60"/>
      <c r="BN33" s="60"/>
      <c r="BO33" s="441">
        <f t="shared" si="57"/>
        <v>0</v>
      </c>
      <c r="BP33" s="28">
        <f t="shared" si="58"/>
        <v>0</v>
      </c>
      <c r="BQ33" s="60"/>
      <c r="BR33" s="60"/>
      <c r="BS33" s="60"/>
      <c r="BT33" s="60"/>
      <c r="BU33" s="60"/>
      <c r="BV33" s="60"/>
      <c r="BW33" s="60"/>
      <c r="BX33" s="61"/>
    </row>
    <row r="34" spans="1:76" s="50" customFormat="1" ht="14.25" thickBot="1">
      <c r="A34" s="126" t="s">
        <v>43</v>
      </c>
      <c r="B34" s="372" t="s">
        <v>44</v>
      </c>
      <c r="C34" s="213"/>
      <c r="D34" s="475"/>
      <c r="E34" s="214"/>
      <c r="F34" s="323">
        <f t="shared" si="45"/>
        <v>72</v>
      </c>
      <c r="G34" s="349"/>
      <c r="H34" s="325">
        <f t="shared" si="46"/>
        <v>72</v>
      </c>
      <c r="I34" s="350"/>
      <c r="J34" s="351"/>
      <c r="K34" s="351"/>
      <c r="L34" s="351"/>
      <c r="M34" s="352">
        <v>72</v>
      </c>
      <c r="N34" s="351"/>
      <c r="O34" s="351"/>
      <c r="P34" s="416"/>
      <c r="Q34" s="428">
        <f t="shared" si="47"/>
        <v>0</v>
      </c>
      <c r="R34" s="133">
        <f t="shared" si="48"/>
        <v>0</v>
      </c>
      <c r="S34" s="353"/>
      <c r="T34" s="353"/>
      <c r="U34" s="353"/>
      <c r="V34" s="353"/>
      <c r="W34" s="353"/>
      <c r="X34" s="353"/>
      <c r="Y34" s="353"/>
      <c r="Z34" s="353"/>
      <c r="AA34" s="442">
        <f t="shared" si="49"/>
        <v>0</v>
      </c>
      <c r="AB34" s="133">
        <f t="shared" si="50"/>
        <v>0</v>
      </c>
      <c r="AC34" s="353"/>
      <c r="AD34" s="353"/>
      <c r="AE34" s="353"/>
      <c r="AF34" s="353"/>
      <c r="AG34" s="353"/>
      <c r="AH34" s="354"/>
      <c r="AI34" s="353"/>
      <c r="AJ34" s="355"/>
      <c r="AK34" s="435">
        <f t="shared" si="51"/>
        <v>0</v>
      </c>
      <c r="AL34" s="249">
        <f t="shared" si="52"/>
        <v>0</v>
      </c>
      <c r="AM34" s="64"/>
      <c r="AN34" s="64"/>
      <c r="AO34" s="64"/>
      <c r="AP34" s="64"/>
      <c r="AQ34" s="256"/>
      <c r="AR34" s="64"/>
      <c r="AS34" s="64"/>
      <c r="AT34" s="64"/>
      <c r="AU34" s="447">
        <f t="shared" si="53"/>
        <v>72</v>
      </c>
      <c r="AV34" s="387">
        <f t="shared" si="54"/>
        <v>72</v>
      </c>
      <c r="AW34" s="388"/>
      <c r="AX34" s="388"/>
      <c r="AY34" s="388"/>
      <c r="AZ34" s="388"/>
      <c r="BA34" s="389">
        <v>72</v>
      </c>
      <c r="BB34" s="388"/>
      <c r="BC34" s="388"/>
      <c r="BD34" s="390"/>
      <c r="BE34" s="451">
        <f t="shared" si="55"/>
        <v>0</v>
      </c>
      <c r="BF34" s="28">
        <f t="shared" si="56"/>
        <v>0</v>
      </c>
      <c r="BG34" s="66"/>
      <c r="BH34" s="66"/>
      <c r="BI34" s="66"/>
      <c r="BJ34" s="66"/>
      <c r="BK34" s="66"/>
      <c r="BL34" s="66"/>
      <c r="BM34" s="66"/>
      <c r="BN34" s="66"/>
      <c r="BO34" s="441">
        <f t="shared" si="57"/>
        <v>0</v>
      </c>
      <c r="BP34" s="28">
        <f t="shared" si="58"/>
        <v>0</v>
      </c>
      <c r="BQ34" s="66"/>
      <c r="BR34" s="66"/>
      <c r="BS34" s="66"/>
      <c r="BT34" s="66"/>
      <c r="BU34" s="66"/>
      <c r="BV34" s="66"/>
      <c r="BW34" s="66"/>
      <c r="BX34" s="67"/>
    </row>
    <row r="35" spans="1:76" s="50" customFormat="1" ht="65.25" customHeight="1" thickBot="1">
      <c r="A35" s="108" t="s">
        <v>45</v>
      </c>
      <c r="B35" s="165" t="s">
        <v>68</v>
      </c>
      <c r="C35" s="166">
        <v>6</v>
      </c>
      <c r="D35" s="167"/>
      <c r="E35" s="181"/>
      <c r="F35" s="356">
        <f>SUM(F36:F38)</f>
        <v>1011</v>
      </c>
      <c r="G35" s="357">
        <f aca="true" t="shared" si="59" ref="G35:O35">SUM(G36:G38)</f>
        <v>37</v>
      </c>
      <c r="H35" s="357">
        <f t="shared" si="59"/>
        <v>974</v>
      </c>
      <c r="I35" s="357">
        <f t="shared" si="59"/>
        <v>22</v>
      </c>
      <c r="J35" s="357">
        <f t="shared" si="59"/>
        <v>0</v>
      </c>
      <c r="K35" s="357">
        <f t="shared" si="59"/>
        <v>0</v>
      </c>
      <c r="L35" s="357">
        <f t="shared" si="59"/>
        <v>0</v>
      </c>
      <c r="M35" s="357">
        <f t="shared" si="59"/>
        <v>952</v>
      </c>
      <c r="N35" s="357">
        <f t="shared" si="59"/>
        <v>0</v>
      </c>
      <c r="O35" s="400">
        <f t="shared" si="59"/>
        <v>0</v>
      </c>
      <c r="P35" s="417"/>
      <c r="Q35" s="463">
        <f aca="true" t="shared" si="60" ref="Q35:Q43">R35+Z35</f>
        <v>0</v>
      </c>
      <c r="R35" s="358">
        <f>R36+R37+R38</f>
        <v>0</v>
      </c>
      <c r="S35" s="358">
        <f aca="true" t="shared" si="61" ref="S35:Z35">S36+S37+S38</f>
        <v>0</v>
      </c>
      <c r="T35" s="358">
        <f t="shared" si="61"/>
        <v>0</v>
      </c>
      <c r="U35" s="358">
        <f t="shared" si="61"/>
        <v>0</v>
      </c>
      <c r="V35" s="358">
        <f t="shared" si="61"/>
        <v>0</v>
      </c>
      <c r="W35" s="358">
        <f t="shared" si="61"/>
        <v>0</v>
      </c>
      <c r="X35" s="358">
        <f t="shared" si="61"/>
        <v>0</v>
      </c>
      <c r="Y35" s="358">
        <f t="shared" si="61"/>
        <v>0</v>
      </c>
      <c r="Z35" s="358">
        <f t="shared" si="61"/>
        <v>0</v>
      </c>
      <c r="AA35" s="464">
        <f aca="true" t="shared" si="62" ref="AA35:AA43">AB35+AJ35</f>
        <v>0</v>
      </c>
      <c r="AB35" s="358">
        <f>AB36+AB37+AB38</f>
        <v>0</v>
      </c>
      <c r="AC35" s="358">
        <f aca="true" t="shared" si="63" ref="AC35:AJ35">AC36+AC37+AC38</f>
        <v>0</v>
      </c>
      <c r="AD35" s="358">
        <f t="shared" si="63"/>
        <v>0</v>
      </c>
      <c r="AE35" s="358">
        <f t="shared" si="63"/>
        <v>0</v>
      </c>
      <c r="AF35" s="358">
        <f t="shared" si="63"/>
        <v>0</v>
      </c>
      <c r="AG35" s="358">
        <f t="shared" si="63"/>
        <v>0</v>
      </c>
      <c r="AH35" s="358">
        <f t="shared" si="63"/>
        <v>0</v>
      </c>
      <c r="AI35" s="358">
        <f t="shared" si="63"/>
        <v>0</v>
      </c>
      <c r="AJ35" s="358">
        <f t="shared" si="63"/>
        <v>0</v>
      </c>
      <c r="AK35" s="465">
        <f aca="true" t="shared" si="64" ref="AK35:AK43">AL35+AT35</f>
        <v>0</v>
      </c>
      <c r="AL35" s="222">
        <f aca="true" t="shared" si="65" ref="AL35:BD35">SUM(AL36:AL38)</f>
        <v>0</v>
      </c>
      <c r="AM35" s="223">
        <f t="shared" si="65"/>
        <v>0</v>
      </c>
      <c r="AN35" s="224">
        <f t="shared" si="65"/>
        <v>0</v>
      </c>
      <c r="AO35" s="222">
        <f t="shared" si="65"/>
        <v>0</v>
      </c>
      <c r="AP35" s="223">
        <f t="shared" si="65"/>
        <v>0</v>
      </c>
      <c r="AQ35" s="224">
        <f t="shared" si="65"/>
        <v>0</v>
      </c>
      <c r="AR35" s="222">
        <f t="shared" si="65"/>
        <v>0</v>
      </c>
      <c r="AS35" s="222">
        <f t="shared" si="65"/>
        <v>0</v>
      </c>
      <c r="AT35" s="223">
        <f t="shared" si="65"/>
        <v>0</v>
      </c>
      <c r="AU35" s="466">
        <f aca="true" t="shared" si="66" ref="AU35:AU43">AV35+BD35</f>
        <v>151</v>
      </c>
      <c r="AV35" s="222">
        <f t="shared" si="65"/>
        <v>114</v>
      </c>
      <c r="AW35" s="223">
        <f t="shared" si="65"/>
        <v>22</v>
      </c>
      <c r="AX35" s="224">
        <f t="shared" si="65"/>
        <v>0</v>
      </c>
      <c r="AY35" s="223">
        <f t="shared" si="65"/>
        <v>0</v>
      </c>
      <c r="AZ35" s="223">
        <f t="shared" si="65"/>
        <v>0</v>
      </c>
      <c r="BA35" s="224">
        <f t="shared" si="65"/>
        <v>92</v>
      </c>
      <c r="BB35" s="223">
        <f t="shared" si="65"/>
        <v>0</v>
      </c>
      <c r="BC35" s="223">
        <f t="shared" si="65"/>
        <v>0</v>
      </c>
      <c r="BD35" s="109">
        <f t="shared" si="65"/>
        <v>37</v>
      </c>
      <c r="BE35" s="467">
        <f aca="true" t="shared" si="67" ref="BE35:BE43">BF35+BN35</f>
        <v>392</v>
      </c>
      <c r="BF35" s="35">
        <f>BF36+BF37+BF38</f>
        <v>392</v>
      </c>
      <c r="BG35" s="35">
        <f aca="true" t="shared" si="68" ref="BG35:BN35">SUM(BG36:BG38)</f>
        <v>0</v>
      </c>
      <c r="BH35" s="35">
        <f t="shared" si="68"/>
        <v>0</v>
      </c>
      <c r="BI35" s="35">
        <f t="shared" si="68"/>
        <v>0</v>
      </c>
      <c r="BJ35" s="35">
        <f t="shared" si="68"/>
        <v>0</v>
      </c>
      <c r="BK35" s="35">
        <f t="shared" si="68"/>
        <v>392</v>
      </c>
      <c r="BL35" s="35">
        <f t="shared" si="68"/>
        <v>0</v>
      </c>
      <c r="BM35" s="35">
        <f t="shared" si="68"/>
        <v>0</v>
      </c>
      <c r="BN35" s="35">
        <f t="shared" si="68"/>
        <v>0</v>
      </c>
      <c r="BO35" s="462">
        <f aca="true" t="shared" si="69" ref="BO35:BO43">BP35+BX35</f>
        <v>468</v>
      </c>
      <c r="BP35" s="35">
        <f>SUM(BP36:BP38)</f>
        <v>468</v>
      </c>
      <c r="BQ35" s="35">
        <f aca="true" t="shared" si="70" ref="BQ35:BX35">SUM(BQ36:BQ38)</f>
        <v>0</v>
      </c>
      <c r="BR35" s="35">
        <f t="shared" si="70"/>
        <v>0</v>
      </c>
      <c r="BS35" s="35">
        <f t="shared" si="70"/>
        <v>0</v>
      </c>
      <c r="BT35" s="35">
        <f t="shared" si="70"/>
        <v>0</v>
      </c>
      <c r="BU35" s="35">
        <f t="shared" si="70"/>
        <v>468</v>
      </c>
      <c r="BV35" s="35">
        <f t="shared" si="70"/>
        <v>0</v>
      </c>
      <c r="BW35" s="35">
        <f t="shared" si="70"/>
        <v>0</v>
      </c>
      <c r="BX35" s="35">
        <f t="shared" si="70"/>
        <v>0</v>
      </c>
    </row>
    <row r="36" spans="1:76" s="50" customFormat="1" ht="39" thickBot="1">
      <c r="A36" s="52" t="s">
        <v>46</v>
      </c>
      <c r="B36" s="425" t="s">
        <v>70</v>
      </c>
      <c r="C36" s="205"/>
      <c r="D36" s="206">
        <v>4</v>
      </c>
      <c r="E36" s="215"/>
      <c r="F36" s="323">
        <v>111</v>
      </c>
      <c r="G36" s="324">
        <v>37</v>
      </c>
      <c r="H36" s="325">
        <f>I36+J36+K36+L36+M36+O36</f>
        <v>74</v>
      </c>
      <c r="I36" s="325">
        <v>22</v>
      </c>
      <c r="J36" s="326"/>
      <c r="K36" s="326"/>
      <c r="L36" s="326"/>
      <c r="M36" s="326">
        <v>52</v>
      </c>
      <c r="N36" s="326"/>
      <c r="O36" s="401"/>
      <c r="P36" s="418"/>
      <c r="Q36" s="429">
        <f t="shared" si="60"/>
        <v>0</v>
      </c>
      <c r="R36" s="133">
        <f>S36+T36+U36+V36+W36+Y36</f>
        <v>0</v>
      </c>
      <c r="S36" s="328"/>
      <c r="T36" s="328"/>
      <c r="U36" s="328"/>
      <c r="V36" s="328"/>
      <c r="W36" s="328"/>
      <c r="X36" s="328"/>
      <c r="Y36" s="328"/>
      <c r="Z36" s="328"/>
      <c r="AA36" s="443">
        <f t="shared" si="62"/>
        <v>0</v>
      </c>
      <c r="AB36" s="133">
        <f>AC36+AD36+AE36+AF36+AG36+AI36</f>
        <v>0</v>
      </c>
      <c r="AC36" s="328"/>
      <c r="AD36" s="328"/>
      <c r="AE36" s="328"/>
      <c r="AF36" s="328"/>
      <c r="AG36" s="328"/>
      <c r="AH36" s="331"/>
      <c r="AI36" s="328"/>
      <c r="AJ36" s="359"/>
      <c r="AK36" s="436">
        <f t="shared" si="64"/>
        <v>0</v>
      </c>
      <c r="AL36" s="253">
        <f>AM36+AN36+AO36+AP36+AQ36+AS36</f>
        <v>0</v>
      </c>
      <c r="AM36" s="17"/>
      <c r="AN36" s="68"/>
      <c r="AO36" s="68"/>
      <c r="AP36" s="68"/>
      <c r="AQ36" s="17"/>
      <c r="AR36" s="68"/>
      <c r="AS36" s="68"/>
      <c r="AT36" s="227"/>
      <c r="AU36" s="448">
        <f t="shared" si="66"/>
        <v>111</v>
      </c>
      <c r="AV36" s="382">
        <f>AW36+AX36+AY36+AZ36+BA36+BC36</f>
        <v>74</v>
      </c>
      <c r="AW36" s="391">
        <v>22</v>
      </c>
      <c r="AX36" s="391"/>
      <c r="AY36" s="391"/>
      <c r="AZ36" s="391"/>
      <c r="BA36" s="391">
        <v>52</v>
      </c>
      <c r="BB36" s="391"/>
      <c r="BC36" s="391"/>
      <c r="BD36" s="392">
        <v>37</v>
      </c>
      <c r="BE36" s="436">
        <f t="shared" si="67"/>
        <v>0</v>
      </c>
      <c r="BF36" s="133">
        <f>BG36+BH36+BI36+BJ36+BK36+BM36</f>
        <v>0</v>
      </c>
      <c r="BG36" s="28"/>
      <c r="BH36" s="28"/>
      <c r="BI36" s="28"/>
      <c r="BJ36" s="28"/>
      <c r="BK36" s="28"/>
      <c r="BL36" s="28"/>
      <c r="BM36" s="28"/>
      <c r="BN36" s="28"/>
      <c r="BO36" s="447">
        <f t="shared" si="69"/>
        <v>0</v>
      </c>
      <c r="BP36" s="53">
        <f>BQ36+BR36+BS36+BT36+BU36+BW36</f>
        <v>0</v>
      </c>
      <c r="BQ36" s="28"/>
      <c r="BR36" s="28"/>
      <c r="BS36" s="28"/>
      <c r="BT36" s="28"/>
      <c r="BU36" s="28"/>
      <c r="BV36" s="28"/>
      <c r="BW36" s="28"/>
      <c r="BX36" s="55"/>
    </row>
    <row r="37" spans="1:76" s="50" customFormat="1" ht="12.75" customHeight="1" thickBot="1">
      <c r="A37" s="57" t="s">
        <v>47</v>
      </c>
      <c r="B37" s="369" t="s">
        <v>42</v>
      </c>
      <c r="C37" s="211"/>
      <c r="D37" s="394"/>
      <c r="E37" s="472">
        <v>5</v>
      </c>
      <c r="F37" s="360">
        <v>432</v>
      </c>
      <c r="G37" s="333"/>
      <c r="H37" s="334">
        <v>432</v>
      </c>
      <c r="I37" s="334"/>
      <c r="J37" s="335"/>
      <c r="K37" s="335"/>
      <c r="L37" s="335"/>
      <c r="M37" s="335">
        <v>432</v>
      </c>
      <c r="N37" s="335"/>
      <c r="O37" s="335"/>
      <c r="P37" s="412"/>
      <c r="Q37" s="429">
        <f t="shared" si="60"/>
        <v>0</v>
      </c>
      <c r="R37" s="133">
        <f>S37+T37+U37+V37+W37+Y37</f>
        <v>0</v>
      </c>
      <c r="S37" s="346"/>
      <c r="T37" s="346"/>
      <c r="U37" s="346"/>
      <c r="V37" s="346"/>
      <c r="W37" s="346"/>
      <c r="X37" s="346"/>
      <c r="Y37" s="346"/>
      <c r="Z37" s="346"/>
      <c r="AA37" s="443">
        <f t="shared" si="62"/>
        <v>0</v>
      </c>
      <c r="AB37" s="133">
        <f>AC37+AD37+AE37+AF37+AG37+AI37</f>
        <v>0</v>
      </c>
      <c r="AC37" s="346"/>
      <c r="AD37" s="346"/>
      <c r="AE37" s="346"/>
      <c r="AF37" s="346"/>
      <c r="AG37" s="346"/>
      <c r="AH37" s="347"/>
      <c r="AI37" s="346"/>
      <c r="AJ37" s="348"/>
      <c r="AK37" s="436">
        <f t="shared" si="64"/>
        <v>0</v>
      </c>
      <c r="AL37" s="257">
        <f>AM37+AN37+AO37+AP37+AQ37+AS37</f>
        <v>0</v>
      </c>
      <c r="AM37" s="58"/>
      <c r="AN37" s="58"/>
      <c r="AO37" s="58"/>
      <c r="AP37" s="58"/>
      <c r="AQ37" s="58"/>
      <c r="AR37" s="58"/>
      <c r="AS37" s="58"/>
      <c r="AT37" s="59"/>
      <c r="AU37" s="449">
        <f t="shared" si="66"/>
        <v>40</v>
      </c>
      <c r="AV37" s="269">
        <f>AW37+AX37+AY37+AZ37+BA37+BC37</f>
        <v>40</v>
      </c>
      <c r="AW37" s="60"/>
      <c r="AX37" s="60"/>
      <c r="AY37" s="60"/>
      <c r="AZ37" s="60"/>
      <c r="BA37" s="26">
        <v>40</v>
      </c>
      <c r="BB37" s="60"/>
      <c r="BC37" s="60"/>
      <c r="BD37" s="61"/>
      <c r="BE37" s="436">
        <f t="shared" si="67"/>
        <v>392</v>
      </c>
      <c r="BF37" s="133">
        <f>BG37+BH37+BI37+BJ37+BK37+BM37</f>
        <v>392</v>
      </c>
      <c r="BG37" s="60"/>
      <c r="BH37" s="60"/>
      <c r="BI37" s="60"/>
      <c r="BJ37" s="60"/>
      <c r="BK37" s="26">
        <v>392</v>
      </c>
      <c r="BL37" s="60"/>
      <c r="BM37" s="60"/>
      <c r="BN37" s="60"/>
      <c r="BO37" s="447">
        <f t="shared" si="69"/>
        <v>0</v>
      </c>
      <c r="BP37" s="53">
        <f>BQ37+BR37+BS37+BT37+BU37+BW37</f>
        <v>0</v>
      </c>
      <c r="BQ37" s="60"/>
      <c r="BR37" s="60"/>
      <c r="BS37" s="60"/>
      <c r="BT37" s="60"/>
      <c r="BU37" s="60"/>
      <c r="BV37" s="60"/>
      <c r="BW37" s="60"/>
      <c r="BX37" s="61"/>
    </row>
    <row r="38" spans="1:76" s="50" customFormat="1" ht="14.25" thickBot="1">
      <c r="A38" s="62" t="s">
        <v>48</v>
      </c>
      <c r="B38" s="370" t="s">
        <v>44</v>
      </c>
      <c r="C38" s="213"/>
      <c r="D38" s="203">
        <v>6</v>
      </c>
      <c r="E38" s="214"/>
      <c r="F38" s="361">
        <v>468</v>
      </c>
      <c r="G38" s="362"/>
      <c r="H38" s="363">
        <v>468</v>
      </c>
      <c r="I38" s="363"/>
      <c r="J38" s="352"/>
      <c r="K38" s="352"/>
      <c r="L38" s="352"/>
      <c r="M38" s="352">
        <v>468</v>
      </c>
      <c r="N38" s="352"/>
      <c r="O38" s="402"/>
      <c r="P38" s="421"/>
      <c r="Q38" s="429">
        <f t="shared" si="60"/>
        <v>0</v>
      </c>
      <c r="R38" s="133">
        <f>S38+T38+U38+V38+W38+Y38</f>
        <v>0</v>
      </c>
      <c r="S38" s="353"/>
      <c r="T38" s="353"/>
      <c r="U38" s="353"/>
      <c r="V38" s="353"/>
      <c r="W38" s="353"/>
      <c r="X38" s="353"/>
      <c r="Y38" s="353"/>
      <c r="Z38" s="353"/>
      <c r="AA38" s="443">
        <f t="shared" si="62"/>
        <v>0</v>
      </c>
      <c r="AB38" s="133">
        <f>AC38+AD38+AE38+AF38+AG38+AI38</f>
        <v>0</v>
      </c>
      <c r="AC38" s="353"/>
      <c r="AD38" s="353"/>
      <c r="AE38" s="353"/>
      <c r="AF38" s="353"/>
      <c r="AG38" s="353"/>
      <c r="AH38" s="354"/>
      <c r="AI38" s="353"/>
      <c r="AJ38" s="355"/>
      <c r="AK38" s="436">
        <f t="shared" si="64"/>
        <v>0</v>
      </c>
      <c r="AL38" s="254">
        <f>AM38+AN38+AO38+AP38+AQ38+AS38</f>
        <v>0</v>
      </c>
      <c r="AM38" s="69"/>
      <c r="AN38" s="69"/>
      <c r="AO38" s="69"/>
      <c r="AP38" s="69"/>
      <c r="AQ38" s="69"/>
      <c r="AR38" s="69"/>
      <c r="AS38" s="69"/>
      <c r="AT38" s="228"/>
      <c r="AU38" s="449">
        <f t="shared" si="66"/>
        <v>0</v>
      </c>
      <c r="AV38" s="383">
        <f>AW38+AX38+AY38+AZ38+BA38+BC38</f>
        <v>0</v>
      </c>
      <c r="AW38" s="64"/>
      <c r="AX38" s="64"/>
      <c r="AY38" s="64"/>
      <c r="AZ38" s="64"/>
      <c r="BA38" s="64"/>
      <c r="BB38" s="64"/>
      <c r="BC38" s="64"/>
      <c r="BD38" s="65"/>
      <c r="BE38" s="436">
        <f t="shared" si="67"/>
        <v>0</v>
      </c>
      <c r="BF38" s="133">
        <f>BG38+BH38+BI38+BJ38+BK38+BM38</f>
        <v>0</v>
      </c>
      <c r="BG38" s="66"/>
      <c r="BH38" s="66"/>
      <c r="BI38" s="66"/>
      <c r="BJ38" s="66"/>
      <c r="BK38" s="255"/>
      <c r="BL38" s="66"/>
      <c r="BM38" s="66"/>
      <c r="BN38" s="66"/>
      <c r="BO38" s="447">
        <f t="shared" si="69"/>
        <v>468</v>
      </c>
      <c r="BP38" s="53">
        <f>BQ38+BR38+BS38+BT38+BU38+BW38</f>
        <v>468</v>
      </c>
      <c r="BQ38" s="66"/>
      <c r="BR38" s="66"/>
      <c r="BS38" s="66"/>
      <c r="BT38" s="66"/>
      <c r="BU38" s="255">
        <v>468</v>
      </c>
      <c r="BV38" s="66"/>
      <c r="BW38" s="66"/>
      <c r="BX38" s="67"/>
    </row>
    <row r="39" spans="1:76" s="50" customFormat="1" ht="93.75" customHeight="1" thickBot="1">
      <c r="A39" s="51" t="s">
        <v>89</v>
      </c>
      <c r="B39" s="161" t="s">
        <v>90</v>
      </c>
      <c r="C39" s="159">
        <v>6</v>
      </c>
      <c r="D39" s="160"/>
      <c r="E39" s="177"/>
      <c r="F39" s="364">
        <f>SUM(F40:F42)</f>
        <v>450</v>
      </c>
      <c r="G39" s="365">
        <f aca="true" t="shared" si="71" ref="G39:O39">SUM(G40:G42)</f>
        <v>30</v>
      </c>
      <c r="H39" s="366">
        <f t="shared" si="71"/>
        <v>420</v>
      </c>
      <c r="I39" s="358">
        <f t="shared" si="71"/>
        <v>18</v>
      </c>
      <c r="J39" s="358">
        <f t="shared" si="71"/>
        <v>0</v>
      </c>
      <c r="K39" s="358">
        <f t="shared" si="71"/>
        <v>0</v>
      </c>
      <c r="L39" s="358">
        <f t="shared" si="71"/>
        <v>0</v>
      </c>
      <c r="M39" s="358">
        <f t="shared" si="71"/>
        <v>402</v>
      </c>
      <c r="N39" s="358">
        <f t="shared" si="71"/>
        <v>0</v>
      </c>
      <c r="O39" s="403">
        <f t="shared" si="71"/>
        <v>0</v>
      </c>
      <c r="P39" s="417"/>
      <c r="Q39" s="429">
        <f t="shared" si="60"/>
        <v>0</v>
      </c>
      <c r="R39" s="358">
        <f>R40+R41+R42</f>
        <v>0</v>
      </c>
      <c r="S39" s="358">
        <f aca="true" t="shared" si="72" ref="S39:Z39">S40+S41+S42</f>
        <v>0</v>
      </c>
      <c r="T39" s="358">
        <f t="shared" si="72"/>
        <v>0</v>
      </c>
      <c r="U39" s="358">
        <f t="shared" si="72"/>
        <v>0</v>
      </c>
      <c r="V39" s="358">
        <f t="shared" si="72"/>
        <v>0</v>
      </c>
      <c r="W39" s="358">
        <f t="shared" si="72"/>
        <v>0</v>
      </c>
      <c r="X39" s="358">
        <f t="shared" si="72"/>
        <v>0</v>
      </c>
      <c r="Y39" s="358">
        <f t="shared" si="72"/>
        <v>0</v>
      </c>
      <c r="Z39" s="358">
        <f t="shared" si="72"/>
        <v>0</v>
      </c>
      <c r="AA39" s="464">
        <f t="shared" si="62"/>
        <v>0</v>
      </c>
      <c r="AB39" s="358">
        <f>AB40+AB41+AB42</f>
        <v>0</v>
      </c>
      <c r="AC39" s="358">
        <f aca="true" t="shared" si="73" ref="AC39:AJ39">AC40+AC41+AC42</f>
        <v>0</v>
      </c>
      <c r="AD39" s="358">
        <f t="shared" si="73"/>
        <v>0</v>
      </c>
      <c r="AE39" s="358">
        <f t="shared" si="73"/>
        <v>0</v>
      </c>
      <c r="AF39" s="358">
        <f t="shared" si="73"/>
        <v>0</v>
      </c>
      <c r="AG39" s="358">
        <f t="shared" si="73"/>
        <v>0</v>
      </c>
      <c r="AH39" s="358">
        <f t="shared" si="73"/>
        <v>0</v>
      </c>
      <c r="AI39" s="358">
        <f t="shared" si="73"/>
        <v>0</v>
      </c>
      <c r="AJ39" s="358">
        <f t="shared" si="73"/>
        <v>0</v>
      </c>
      <c r="AK39" s="468">
        <f t="shared" si="64"/>
        <v>0</v>
      </c>
      <c r="AL39" s="223">
        <f aca="true" t="shared" si="74" ref="AL39:BX39">SUM(AL40:AL42)</f>
        <v>0</v>
      </c>
      <c r="AM39" s="223">
        <f t="shared" si="74"/>
        <v>0</v>
      </c>
      <c r="AN39" s="223">
        <f t="shared" si="74"/>
        <v>0</v>
      </c>
      <c r="AO39" s="223">
        <f t="shared" si="74"/>
        <v>0</v>
      </c>
      <c r="AP39" s="223">
        <f t="shared" si="74"/>
        <v>0</v>
      </c>
      <c r="AQ39" s="223">
        <f t="shared" si="74"/>
        <v>0</v>
      </c>
      <c r="AR39" s="230">
        <f t="shared" si="74"/>
        <v>0</v>
      </c>
      <c r="AS39" s="223">
        <f t="shared" si="74"/>
        <v>0</v>
      </c>
      <c r="AT39" s="223">
        <f t="shared" si="74"/>
        <v>0</v>
      </c>
      <c r="AU39" s="469">
        <f t="shared" si="66"/>
        <v>0</v>
      </c>
      <c r="AV39" s="230">
        <f t="shared" si="74"/>
        <v>0</v>
      </c>
      <c r="AW39" s="223">
        <f t="shared" si="74"/>
        <v>0</v>
      </c>
      <c r="AX39" s="230">
        <f t="shared" si="74"/>
        <v>0</v>
      </c>
      <c r="AY39" s="223">
        <f t="shared" si="74"/>
        <v>0</v>
      </c>
      <c r="AZ39" s="223">
        <f t="shared" si="74"/>
        <v>0</v>
      </c>
      <c r="BA39" s="230">
        <f t="shared" si="74"/>
        <v>0</v>
      </c>
      <c r="BB39" s="222">
        <f t="shared" si="74"/>
        <v>0</v>
      </c>
      <c r="BC39" s="223">
        <f t="shared" si="74"/>
        <v>0</v>
      </c>
      <c r="BD39" s="229">
        <f t="shared" si="74"/>
        <v>0</v>
      </c>
      <c r="BE39" s="470">
        <f t="shared" si="67"/>
        <v>180</v>
      </c>
      <c r="BF39" s="231">
        <f t="shared" si="74"/>
        <v>150</v>
      </c>
      <c r="BG39" s="232">
        <f t="shared" si="74"/>
        <v>18</v>
      </c>
      <c r="BH39" s="232">
        <f t="shared" si="74"/>
        <v>0</v>
      </c>
      <c r="BI39" s="232">
        <f t="shared" si="74"/>
        <v>0</v>
      </c>
      <c r="BJ39" s="232">
        <f t="shared" si="74"/>
        <v>0</v>
      </c>
      <c r="BK39" s="232">
        <f t="shared" si="74"/>
        <v>132</v>
      </c>
      <c r="BL39" s="232">
        <f t="shared" si="74"/>
        <v>0</v>
      </c>
      <c r="BM39" s="232">
        <f t="shared" si="74"/>
        <v>0</v>
      </c>
      <c r="BN39" s="112">
        <f t="shared" si="74"/>
        <v>30</v>
      </c>
      <c r="BO39" s="471">
        <f t="shared" si="69"/>
        <v>270</v>
      </c>
      <c r="BP39" s="112">
        <f t="shared" si="74"/>
        <v>270</v>
      </c>
      <c r="BQ39" s="112">
        <f t="shared" si="74"/>
        <v>0</v>
      </c>
      <c r="BR39" s="112">
        <f t="shared" si="74"/>
        <v>0</v>
      </c>
      <c r="BS39" s="112">
        <f t="shared" si="74"/>
        <v>0</v>
      </c>
      <c r="BT39" s="112">
        <f t="shared" si="74"/>
        <v>0</v>
      </c>
      <c r="BU39" s="112">
        <f t="shared" si="74"/>
        <v>270</v>
      </c>
      <c r="BV39" s="112">
        <f t="shared" si="74"/>
        <v>0</v>
      </c>
      <c r="BW39" s="112">
        <f t="shared" si="74"/>
        <v>0</v>
      </c>
      <c r="BX39" s="112">
        <f t="shared" si="74"/>
        <v>0</v>
      </c>
    </row>
    <row r="40" spans="1:76" s="50" customFormat="1" ht="52.5" customHeight="1" thickBot="1">
      <c r="A40" s="52" t="s">
        <v>91</v>
      </c>
      <c r="B40" s="162" t="s">
        <v>92</v>
      </c>
      <c r="C40" s="205"/>
      <c r="D40" s="206">
        <v>5</v>
      </c>
      <c r="E40" s="215"/>
      <c r="F40" s="323">
        <v>90</v>
      </c>
      <c r="G40" s="367">
        <v>30</v>
      </c>
      <c r="H40" s="368">
        <f>I40+J40+K40+L40+M40+O40</f>
        <v>60</v>
      </c>
      <c r="I40" s="324">
        <v>18</v>
      </c>
      <c r="J40" s="326"/>
      <c r="K40" s="326"/>
      <c r="L40" s="326"/>
      <c r="M40" s="326">
        <v>42</v>
      </c>
      <c r="N40" s="326"/>
      <c r="O40" s="326"/>
      <c r="P40" s="414"/>
      <c r="Q40" s="429">
        <f t="shared" si="60"/>
        <v>0</v>
      </c>
      <c r="R40" s="133">
        <f>S40+T40+U40+V40+W40+Y40</f>
        <v>0</v>
      </c>
      <c r="S40" s="328"/>
      <c r="T40" s="328"/>
      <c r="U40" s="328"/>
      <c r="V40" s="328"/>
      <c r="W40" s="328"/>
      <c r="X40" s="328"/>
      <c r="Y40" s="328"/>
      <c r="Z40" s="328"/>
      <c r="AA40" s="443">
        <f t="shared" si="62"/>
        <v>0</v>
      </c>
      <c r="AB40" s="133">
        <f>AC40+AD40+AE40+AF40+AG40+AI40</f>
        <v>0</v>
      </c>
      <c r="AC40" s="328"/>
      <c r="AD40" s="328"/>
      <c r="AE40" s="328"/>
      <c r="AF40" s="328"/>
      <c r="AG40" s="328"/>
      <c r="AH40" s="331"/>
      <c r="AI40" s="328"/>
      <c r="AJ40" s="359"/>
      <c r="AK40" s="437">
        <f t="shared" si="64"/>
        <v>0</v>
      </c>
      <c r="AL40" s="258">
        <f>AM40+AN40+AO40+AP40+AQ40+AS40</f>
        <v>0</v>
      </c>
      <c r="AM40" s="17"/>
      <c r="AN40" s="68"/>
      <c r="AO40" s="68"/>
      <c r="AP40" s="68"/>
      <c r="AQ40" s="17"/>
      <c r="AR40" s="68"/>
      <c r="AS40" s="68"/>
      <c r="AT40" s="68"/>
      <c r="AU40" s="266">
        <f t="shared" si="66"/>
        <v>0</v>
      </c>
      <c r="AV40" s="261">
        <f>AW40+AX40+AY40+AZ40+BA40+BC40</f>
        <v>0</v>
      </c>
      <c r="AW40" s="17"/>
      <c r="AX40" s="17"/>
      <c r="AY40" s="17"/>
      <c r="AZ40" s="251"/>
      <c r="BA40" s="17"/>
      <c r="BB40" s="17"/>
      <c r="BC40" s="17"/>
      <c r="BD40" s="54"/>
      <c r="BE40" s="267">
        <f t="shared" si="67"/>
        <v>90</v>
      </c>
      <c r="BF40" s="133">
        <f>BG40+BH40+BI40+BJ40+BK40+BM40</f>
        <v>60</v>
      </c>
      <c r="BG40" s="28">
        <v>18</v>
      </c>
      <c r="BH40" s="28"/>
      <c r="BI40" s="28"/>
      <c r="BJ40" s="28"/>
      <c r="BK40" s="28">
        <v>42</v>
      </c>
      <c r="BL40" s="28"/>
      <c r="BM40" s="28"/>
      <c r="BN40" s="28">
        <v>30</v>
      </c>
      <c r="BO40" s="272">
        <f t="shared" si="69"/>
        <v>0</v>
      </c>
      <c r="BP40" s="133">
        <f>BQ40+BR40+BS40+BT40+BU40+BW40</f>
        <v>0</v>
      </c>
      <c r="BQ40" s="28"/>
      <c r="BR40" s="28"/>
      <c r="BS40" s="28"/>
      <c r="BT40" s="28"/>
      <c r="BU40" s="28"/>
      <c r="BV40" s="28"/>
      <c r="BW40" s="28"/>
      <c r="BX40" s="55"/>
    </row>
    <row r="41" spans="1:76" s="50" customFormat="1" ht="12.75" customHeight="1" thickBot="1">
      <c r="A41" s="57" t="s">
        <v>93</v>
      </c>
      <c r="B41" s="369" t="s">
        <v>42</v>
      </c>
      <c r="C41" s="211"/>
      <c r="D41" s="394"/>
      <c r="E41" s="472">
        <v>6</v>
      </c>
      <c r="F41" s="360">
        <v>126</v>
      </c>
      <c r="G41" s="343"/>
      <c r="H41" s="325">
        <v>126</v>
      </c>
      <c r="I41" s="344"/>
      <c r="J41" s="345"/>
      <c r="K41" s="345"/>
      <c r="L41" s="345"/>
      <c r="M41" s="335">
        <v>126</v>
      </c>
      <c r="N41" s="345"/>
      <c r="O41" s="345"/>
      <c r="P41" s="413"/>
      <c r="Q41" s="429">
        <f t="shared" si="60"/>
        <v>0</v>
      </c>
      <c r="R41" s="133">
        <f>S41+T41+U41+V41+W41+Y41</f>
        <v>0</v>
      </c>
      <c r="S41" s="346"/>
      <c r="T41" s="346"/>
      <c r="U41" s="346"/>
      <c r="V41" s="346"/>
      <c r="W41" s="346"/>
      <c r="X41" s="346"/>
      <c r="Y41" s="346"/>
      <c r="Z41" s="346"/>
      <c r="AA41" s="443">
        <f t="shared" si="62"/>
        <v>0</v>
      </c>
      <c r="AB41" s="133">
        <f>AC41+AD41+AE41+AF41+AG41+AI41</f>
        <v>0</v>
      </c>
      <c r="AC41" s="346"/>
      <c r="AD41" s="346"/>
      <c r="AE41" s="346"/>
      <c r="AF41" s="346"/>
      <c r="AG41" s="346"/>
      <c r="AH41" s="347"/>
      <c r="AI41" s="346"/>
      <c r="AJ41" s="348"/>
      <c r="AK41" s="438">
        <f t="shared" si="64"/>
        <v>0</v>
      </c>
      <c r="AL41" s="260">
        <f>AM41+AN41+AO41+AP41+AQ41+AS41</f>
        <v>0</v>
      </c>
      <c r="AM41" s="58"/>
      <c r="AN41" s="58"/>
      <c r="AO41" s="58"/>
      <c r="AP41" s="58"/>
      <c r="AQ41" s="58"/>
      <c r="AR41" s="58"/>
      <c r="AS41" s="58"/>
      <c r="AT41" s="58"/>
      <c r="AU41" s="266">
        <f t="shared" si="66"/>
        <v>0</v>
      </c>
      <c r="AV41" s="260">
        <f>AW41+AX41+AY41+AZ41+BA41+BC41</f>
        <v>0</v>
      </c>
      <c r="AW41" s="60"/>
      <c r="AX41" s="60"/>
      <c r="AY41" s="60"/>
      <c r="AZ41" s="271"/>
      <c r="BA41" s="60"/>
      <c r="BB41" s="60"/>
      <c r="BC41" s="60"/>
      <c r="BD41" s="61"/>
      <c r="BE41" s="267">
        <f t="shared" si="67"/>
        <v>90</v>
      </c>
      <c r="BF41" s="133">
        <f>BG41+BH41+BI41+BJ41+BK41+BM41</f>
        <v>90</v>
      </c>
      <c r="BG41" s="60"/>
      <c r="BH41" s="60"/>
      <c r="BI41" s="60"/>
      <c r="BJ41" s="60"/>
      <c r="BK41" s="26">
        <v>90</v>
      </c>
      <c r="BL41" s="60"/>
      <c r="BM41" s="60"/>
      <c r="BN41" s="60"/>
      <c r="BO41" s="272">
        <f t="shared" si="69"/>
        <v>36</v>
      </c>
      <c r="BP41" s="133">
        <f>BQ41+BR41+BS41+BT41+BU41+BW41</f>
        <v>36</v>
      </c>
      <c r="BQ41" s="60"/>
      <c r="BR41" s="60"/>
      <c r="BS41" s="60"/>
      <c r="BT41" s="60"/>
      <c r="BU41" s="26">
        <v>36</v>
      </c>
      <c r="BV41" s="60"/>
      <c r="BW41" s="60"/>
      <c r="BX41" s="61"/>
    </row>
    <row r="42" spans="1:76" s="50" customFormat="1" ht="14.25" thickBot="1">
      <c r="A42" s="62" t="s">
        <v>94</v>
      </c>
      <c r="B42" s="370" t="s">
        <v>44</v>
      </c>
      <c r="C42" s="216"/>
      <c r="D42" s="203">
        <v>6</v>
      </c>
      <c r="E42" s="204"/>
      <c r="F42" s="361">
        <v>234</v>
      </c>
      <c r="G42" s="349"/>
      <c r="H42" s="363">
        <v>234</v>
      </c>
      <c r="I42" s="350"/>
      <c r="J42" s="351"/>
      <c r="K42" s="351"/>
      <c r="L42" s="351"/>
      <c r="M42" s="352">
        <v>234</v>
      </c>
      <c r="N42" s="351"/>
      <c r="O42" s="351"/>
      <c r="P42" s="416"/>
      <c r="Q42" s="429">
        <f t="shared" si="60"/>
        <v>0</v>
      </c>
      <c r="R42" s="133">
        <f>S42+T42+U42+V42+W42+Y42</f>
        <v>0</v>
      </c>
      <c r="S42" s="353"/>
      <c r="T42" s="353"/>
      <c r="U42" s="353"/>
      <c r="V42" s="353"/>
      <c r="W42" s="353"/>
      <c r="X42" s="353"/>
      <c r="Y42" s="353"/>
      <c r="Z42" s="353"/>
      <c r="AA42" s="443">
        <f t="shared" si="62"/>
        <v>0</v>
      </c>
      <c r="AB42" s="269">
        <f>AC42+AD42+AE42+AF42+AG42+AI42</f>
        <v>0</v>
      </c>
      <c r="AC42" s="353"/>
      <c r="AD42" s="353"/>
      <c r="AE42" s="353"/>
      <c r="AF42" s="353"/>
      <c r="AG42" s="353"/>
      <c r="AH42" s="354"/>
      <c r="AI42" s="353"/>
      <c r="AJ42" s="355"/>
      <c r="AK42" s="264">
        <f t="shared" si="64"/>
        <v>0</v>
      </c>
      <c r="AL42" s="259">
        <f>AM42+AN42+AO42+AP42+AQ42+AS42</f>
        <v>0</v>
      </c>
      <c r="AM42" s="63"/>
      <c r="AN42" s="234"/>
      <c r="AO42" s="235"/>
      <c r="AP42" s="69"/>
      <c r="AQ42" s="69"/>
      <c r="AR42" s="69"/>
      <c r="AS42" s="69"/>
      <c r="AT42" s="69"/>
      <c r="AU42" s="266">
        <f t="shared" si="66"/>
        <v>0</v>
      </c>
      <c r="AV42" s="259">
        <f>AW42+AX42+AY42+AZ42+BA42+BC42</f>
        <v>0</v>
      </c>
      <c r="AW42" s="64"/>
      <c r="AX42" s="64"/>
      <c r="AY42" s="64"/>
      <c r="AZ42" s="64"/>
      <c r="BA42" s="64"/>
      <c r="BB42" s="64"/>
      <c r="BC42" s="64"/>
      <c r="BD42" s="65"/>
      <c r="BE42" s="267">
        <f t="shared" si="67"/>
        <v>0</v>
      </c>
      <c r="BF42" s="269">
        <f>BG42+BH42+BI42+BJ42+BK42+BM42</f>
        <v>0</v>
      </c>
      <c r="BG42" s="66"/>
      <c r="BH42" s="66"/>
      <c r="BI42" s="66"/>
      <c r="BJ42" s="66"/>
      <c r="BK42" s="66"/>
      <c r="BL42" s="66"/>
      <c r="BM42" s="66"/>
      <c r="BN42" s="66"/>
      <c r="BO42" s="272">
        <f t="shared" si="69"/>
        <v>234</v>
      </c>
      <c r="BP42" s="269">
        <f>BQ42+BR42+BS42+BT42+BU42+BW42</f>
        <v>234</v>
      </c>
      <c r="BQ42" s="66"/>
      <c r="BR42" s="66"/>
      <c r="BS42" s="66"/>
      <c r="BT42" s="66"/>
      <c r="BU42" s="255">
        <v>234</v>
      </c>
      <c r="BV42" s="66"/>
      <c r="BW42" s="66"/>
      <c r="BX42" s="67"/>
    </row>
    <row r="43" spans="1:77" s="13" customFormat="1" ht="13.5" thickBot="1">
      <c r="A43" s="158" t="s">
        <v>69</v>
      </c>
      <c r="B43" s="157" t="s">
        <v>23</v>
      </c>
      <c r="C43" s="187"/>
      <c r="D43" s="171"/>
      <c r="E43" s="176">
        <v>5</v>
      </c>
      <c r="F43" s="188">
        <f>H43+G43</f>
        <v>60</v>
      </c>
      <c r="G43" s="134">
        <v>20</v>
      </c>
      <c r="H43" s="94">
        <v>40</v>
      </c>
      <c r="I43" s="94">
        <v>0</v>
      </c>
      <c r="J43" s="94">
        <v>0</v>
      </c>
      <c r="K43" s="94">
        <v>0</v>
      </c>
      <c r="L43" s="94">
        <v>0</v>
      </c>
      <c r="M43" s="94">
        <v>40</v>
      </c>
      <c r="N43" s="94">
        <v>0</v>
      </c>
      <c r="O43" s="95">
        <v>0</v>
      </c>
      <c r="P43" s="419"/>
      <c r="Q43" s="430">
        <f t="shared" si="60"/>
        <v>0</v>
      </c>
      <c r="R43" s="94">
        <f>S43+T43+U43+V43+W43+Y43</f>
        <v>0</v>
      </c>
      <c r="S43" s="120"/>
      <c r="T43" s="120"/>
      <c r="U43" s="120"/>
      <c r="V43" s="120"/>
      <c r="W43" s="120"/>
      <c r="X43" s="120"/>
      <c r="Y43" s="120"/>
      <c r="Z43" s="120"/>
      <c r="AA43" s="444">
        <f t="shared" si="62"/>
        <v>0</v>
      </c>
      <c r="AB43" s="263">
        <f>AC43+AD43+AE43+AF43+AG43+AI43</f>
        <v>0</v>
      </c>
      <c r="AC43" s="120"/>
      <c r="AD43" s="120"/>
      <c r="AE43" s="120"/>
      <c r="AF43" s="120"/>
      <c r="AG43" s="120"/>
      <c r="AH43" s="121"/>
      <c r="AI43" s="120"/>
      <c r="AJ43" s="122"/>
      <c r="AK43" s="264">
        <f t="shared" si="64"/>
        <v>0</v>
      </c>
      <c r="AL43" s="265">
        <f>AM43+AN43+AO43+AP43+AQ43+AS43</f>
        <v>0</v>
      </c>
      <c r="AM43" s="233"/>
      <c r="AN43" s="236"/>
      <c r="AO43" s="111"/>
      <c r="AP43" s="220"/>
      <c r="AQ43" s="225"/>
      <c r="AR43" s="220"/>
      <c r="AS43" s="225"/>
      <c r="AT43" s="225"/>
      <c r="AU43" s="266">
        <f t="shared" si="66"/>
        <v>0</v>
      </c>
      <c r="AV43" s="265">
        <f>AW43+AX43+AY43+AZ43+BA43+BC43</f>
        <v>0</v>
      </c>
      <c r="AW43" s="226"/>
      <c r="AX43" s="226"/>
      <c r="AY43" s="226"/>
      <c r="AZ43" s="225"/>
      <c r="BA43" s="220"/>
      <c r="BB43" s="226"/>
      <c r="BC43" s="226"/>
      <c r="BD43" s="221">
        <f>BD44+BD51</f>
        <v>0</v>
      </c>
      <c r="BE43" s="267">
        <f t="shared" si="67"/>
        <v>60</v>
      </c>
      <c r="BF43" s="270">
        <f>BG43+BH43+BI43+BJ43+BK43+BM43</f>
        <v>40</v>
      </c>
      <c r="BG43" s="268"/>
      <c r="BH43" s="43"/>
      <c r="BI43" s="43"/>
      <c r="BJ43" s="43"/>
      <c r="BK43" s="43">
        <v>40</v>
      </c>
      <c r="BL43" s="43"/>
      <c r="BM43" s="43"/>
      <c r="BN43" s="43">
        <v>20</v>
      </c>
      <c r="BO43" s="272">
        <f t="shared" si="69"/>
        <v>0</v>
      </c>
      <c r="BP43" s="273">
        <f>BQ43+BR43+BS43+BT43+BU43+BW43</f>
        <v>0</v>
      </c>
      <c r="BQ43" s="43"/>
      <c r="BR43" s="43"/>
      <c r="BS43" s="43"/>
      <c r="BT43" s="43"/>
      <c r="BU43" s="43"/>
      <c r="BV43" s="43"/>
      <c r="BW43" s="43"/>
      <c r="BX43" s="149"/>
      <c r="BY43" s="148"/>
    </row>
    <row r="44" spans="1:76" s="13" customFormat="1" ht="15.75" customHeight="1" thickBot="1">
      <c r="A44" s="113"/>
      <c r="B44" s="156" t="s">
        <v>49</v>
      </c>
      <c r="C44" s="138"/>
      <c r="D44" s="185"/>
      <c r="E44" s="186"/>
      <c r="F44" s="182" t="s">
        <v>115</v>
      </c>
      <c r="G44" s="114"/>
      <c r="H44" s="114"/>
      <c r="I44" s="115"/>
      <c r="J44" s="116"/>
      <c r="K44" s="116"/>
      <c r="L44" s="116"/>
      <c r="M44" s="116"/>
      <c r="N44" s="116"/>
      <c r="O44" s="116"/>
      <c r="P44" s="422"/>
      <c r="Q44" s="431"/>
      <c r="R44" s="117"/>
      <c r="S44" s="118"/>
      <c r="T44" s="118"/>
      <c r="U44" s="118"/>
      <c r="V44" s="118"/>
      <c r="W44" s="118"/>
      <c r="X44" s="118"/>
      <c r="Y44" s="118"/>
      <c r="Z44" s="118"/>
      <c r="AA44" s="445"/>
      <c r="AB44" s="262">
        <v>0.5</v>
      </c>
      <c r="AC44" s="118"/>
      <c r="AD44" s="118"/>
      <c r="AE44" s="118"/>
      <c r="AF44" s="118"/>
      <c r="AG44" s="118"/>
      <c r="AH44" s="118"/>
      <c r="AI44" s="118"/>
      <c r="AJ44" s="119"/>
      <c r="AK44" s="439"/>
      <c r="AL44" s="42"/>
      <c r="AM44" s="49"/>
      <c r="AN44" s="118"/>
      <c r="AO44" s="118"/>
      <c r="AP44" s="49"/>
      <c r="AQ44" s="49"/>
      <c r="AR44" s="49"/>
      <c r="AS44" s="49"/>
      <c r="AT44" s="49"/>
      <c r="AU44" s="450"/>
      <c r="AV44" s="42">
        <v>2</v>
      </c>
      <c r="AW44" s="49"/>
      <c r="AX44" s="49"/>
      <c r="AY44" s="49"/>
      <c r="AZ44" s="49"/>
      <c r="BA44" s="49"/>
      <c r="BB44" s="49"/>
      <c r="BC44" s="49"/>
      <c r="BD44" s="73"/>
      <c r="BE44" s="452"/>
      <c r="BF44" s="262"/>
      <c r="BG44" s="49"/>
      <c r="BH44" s="49"/>
      <c r="BI44" s="49"/>
      <c r="BJ44" s="49"/>
      <c r="BK44" s="49"/>
      <c r="BL44" s="49"/>
      <c r="BM44" s="49"/>
      <c r="BN44" s="49"/>
      <c r="BO44" s="450"/>
      <c r="BP44" s="262">
        <v>0.5</v>
      </c>
      <c r="BQ44" s="49"/>
      <c r="BR44" s="49"/>
      <c r="BS44" s="49"/>
      <c r="BT44" s="49"/>
      <c r="BU44" s="49"/>
      <c r="BV44" s="49"/>
      <c r="BW44" s="49"/>
      <c r="BX44" s="72"/>
    </row>
    <row r="45" spans="1:77" s="13" customFormat="1" ht="20.25" customHeight="1" thickBot="1">
      <c r="A45" s="487" t="s">
        <v>50</v>
      </c>
      <c r="B45" s="488"/>
      <c r="C45" s="136"/>
      <c r="D45" s="136"/>
      <c r="E45" s="154"/>
      <c r="F45" s="137">
        <f>F6+F19</f>
        <v>5562</v>
      </c>
      <c r="G45" s="137">
        <f aca="true" t="shared" si="75" ref="G45:O45">G6+G19</f>
        <v>1386</v>
      </c>
      <c r="H45" s="137">
        <f t="shared" si="75"/>
        <v>4176</v>
      </c>
      <c r="I45" s="137">
        <f t="shared" si="75"/>
        <v>826</v>
      </c>
      <c r="J45" s="137">
        <f t="shared" si="75"/>
        <v>3</v>
      </c>
      <c r="K45" s="137">
        <f t="shared" si="75"/>
        <v>0</v>
      </c>
      <c r="L45" s="137">
        <f t="shared" si="75"/>
        <v>44</v>
      </c>
      <c r="M45" s="137">
        <f t="shared" si="75"/>
        <v>3267</v>
      </c>
      <c r="N45" s="137">
        <f t="shared" si="75"/>
        <v>0</v>
      </c>
      <c r="O45" s="404">
        <f t="shared" si="75"/>
        <v>36</v>
      </c>
      <c r="P45" s="473"/>
      <c r="Q45" s="432">
        <f>Q6+Q19</f>
        <v>916</v>
      </c>
      <c r="R45" s="75">
        <f aca="true" t="shared" si="76" ref="R45:BX45">R6+R19</f>
        <v>612</v>
      </c>
      <c r="S45" s="75">
        <f t="shared" si="76"/>
        <v>182</v>
      </c>
      <c r="T45" s="75">
        <f t="shared" si="76"/>
        <v>0</v>
      </c>
      <c r="U45" s="75">
        <f t="shared" si="76"/>
        <v>0</v>
      </c>
      <c r="V45" s="75">
        <f t="shared" si="76"/>
        <v>14</v>
      </c>
      <c r="W45" s="75">
        <f t="shared" si="76"/>
        <v>407</v>
      </c>
      <c r="X45" s="75">
        <f t="shared" si="76"/>
        <v>0</v>
      </c>
      <c r="Y45" s="75">
        <f t="shared" si="76"/>
        <v>9</v>
      </c>
      <c r="Z45" s="75">
        <f t="shared" si="76"/>
        <v>304</v>
      </c>
      <c r="AA45" s="75">
        <f t="shared" si="76"/>
        <v>1242</v>
      </c>
      <c r="AB45" s="75">
        <f t="shared" si="76"/>
        <v>828</v>
      </c>
      <c r="AC45" s="75">
        <f t="shared" si="76"/>
        <v>255</v>
      </c>
      <c r="AD45" s="75">
        <f t="shared" si="76"/>
        <v>1</v>
      </c>
      <c r="AE45" s="75">
        <f t="shared" si="76"/>
        <v>0</v>
      </c>
      <c r="AF45" s="75">
        <f t="shared" si="76"/>
        <v>16</v>
      </c>
      <c r="AG45" s="75">
        <f t="shared" si="76"/>
        <v>547</v>
      </c>
      <c r="AH45" s="75">
        <f t="shared" si="76"/>
        <v>0</v>
      </c>
      <c r="AI45" s="75">
        <f t="shared" si="76"/>
        <v>9</v>
      </c>
      <c r="AJ45" s="75">
        <f t="shared" si="76"/>
        <v>414</v>
      </c>
      <c r="AK45" s="75">
        <f t="shared" si="76"/>
        <v>900</v>
      </c>
      <c r="AL45" s="75">
        <f t="shared" si="76"/>
        <v>612</v>
      </c>
      <c r="AM45" s="75">
        <f t="shared" si="76"/>
        <v>185</v>
      </c>
      <c r="AN45" s="75">
        <f t="shared" si="76"/>
        <v>1</v>
      </c>
      <c r="AO45" s="75">
        <f t="shared" si="76"/>
        <v>0</v>
      </c>
      <c r="AP45" s="75">
        <f t="shared" si="76"/>
        <v>11</v>
      </c>
      <c r="AQ45" s="75">
        <f t="shared" si="76"/>
        <v>406</v>
      </c>
      <c r="AR45" s="75">
        <f t="shared" si="76"/>
        <v>0</v>
      </c>
      <c r="AS45" s="75">
        <f t="shared" si="76"/>
        <v>9</v>
      </c>
      <c r="AT45" s="75">
        <f t="shared" si="76"/>
        <v>288</v>
      </c>
      <c r="AU45" s="75">
        <f t="shared" si="76"/>
        <v>1089</v>
      </c>
      <c r="AV45" s="75">
        <f t="shared" si="76"/>
        <v>774</v>
      </c>
      <c r="AW45" s="75">
        <f t="shared" si="76"/>
        <v>177</v>
      </c>
      <c r="AX45" s="75">
        <f t="shared" si="76"/>
        <v>1</v>
      </c>
      <c r="AY45" s="75">
        <f t="shared" si="76"/>
        <v>0</v>
      </c>
      <c r="AZ45" s="75">
        <f t="shared" si="76"/>
        <v>3</v>
      </c>
      <c r="BA45" s="75">
        <f t="shared" si="76"/>
        <v>584</v>
      </c>
      <c r="BB45" s="75">
        <f t="shared" si="76"/>
        <v>0</v>
      </c>
      <c r="BC45" s="75">
        <f t="shared" si="76"/>
        <v>9</v>
      </c>
      <c r="BD45" s="75">
        <f t="shared" si="76"/>
        <v>315</v>
      </c>
      <c r="BE45" s="75">
        <f t="shared" si="76"/>
        <v>677</v>
      </c>
      <c r="BF45" s="75">
        <f t="shared" si="76"/>
        <v>612</v>
      </c>
      <c r="BG45" s="75">
        <f t="shared" si="76"/>
        <v>27</v>
      </c>
      <c r="BH45" s="75">
        <f t="shared" si="76"/>
        <v>0</v>
      </c>
      <c r="BI45" s="75">
        <f t="shared" si="76"/>
        <v>0</v>
      </c>
      <c r="BJ45" s="75">
        <f t="shared" si="76"/>
        <v>0</v>
      </c>
      <c r="BK45" s="75">
        <f t="shared" si="76"/>
        <v>585</v>
      </c>
      <c r="BL45" s="75">
        <f t="shared" si="76"/>
        <v>0</v>
      </c>
      <c r="BM45" s="75">
        <f t="shared" si="76"/>
        <v>0</v>
      </c>
      <c r="BN45" s="75">
        <f t="shared" si="76"/>
        <v>65</v>
      </c>
      <c r="BO45" s="75">
        <f t="shared" si="76"/>
        <v>738</v>
      </c>
      <c r="BP45" s="75">
        <f t="shared" si="76"/>
        <v>738</v>
      </c>
      <c r="BQ45" s="75">
        <f t="shared" si="76"/>
        <v>0</v>
      </c>
      <c r="BR45" s="75">
        <f t="shared" si="76"/>
        <v>0</v>
      </c>
      <c r="BS45" s="75">
        <f t="shared" si="76"/>
        <v>0</v>
      </c>
      <c r="BT45" s="75">
        <f t="shared" si="76"/>
        <v>0</v>
      </c>
      <c r="BU45" s="75">
        <f t="shared" si="76"/>
        <v>738</v>
      </c>
      <c r="BV45" s="75">
        <f t="shared" si="76"/>
        <v>0</v>
      </c>
      <c r="BW45" s="75">
        <f t="shared" si="76"/>
        <v>0</v>
      </c>
      <c r="BX45" s="75">
        <f t="shared" si="76"/>
        <v>0</v>
      </c>
      <c r="BY45" s="148"/>
    </row>
    <row r="46" spans="1:76" s="13" customFormat="1" ht="20.25" customHeight="1" thickBot="1">
      <c r="A46" s="76"/>
      <c r="B46" s="154" t="s">
        <v>98</v>
      </c>
      <c r="C46" s="136"/>
      <c r="D46" s="136"/>
      <c r="E46" s="154"/>
      <c r="F46" s="137">
        <f>F33+F34+F37+F38+F41+F42</f>
        <v>1404</v>
      </c>
      <c r="G46" s="137">
        <f aca="true" t="shared" si="77" ref="G46:O46">G33+G34+G37+G38+G41+G42</f>
        <v>0</v>
      </c>
      <c r="H46" s="137">
        <f t="shared" si="77"/>
        <v>1404</v>
      </c>
      <c r="I46" s="137">
        <f t="shared" si="77"/>
        <v>0</v>
      </c>
      <c r="J46" s="137">
        <f t="shared" si="77"/>
        <v>0</v>
      </c>
      <c r="K46" s="137">
        <f t="shared" si="77"/>
        <v>0</v>
      </c>
      <c r="L46" s="137">
        <f t="shared" si="77"/>
        <v>0</v>
      </c>
      <c r="M46" s="137">
        <f t="shared" si="77"/>
        <v>1404</v>
      </c>
      <c r="N46" s="137">
        <f t="shared" si="77"/>
        <v>0</v>
      </c>
      <c r="O46" s="404">
        <f t="shared" si="77"/>
        <v>0</v>
      </c>
      <c r="P46" s="474"/>
      <c r="Q46" s="432">
        <f>Q33+Q34+Q37+Q38+Q41+Q42</f>
        <v>0</v>
      </c>
      <c r="R46" s="75">
        <f aca="true" t="shared" si="78" ref="R46:BX46">R33+R34+R37+R38+R41+R42</f>
        <v>0</v>
      </c>
      <c r="S46" s="75">
        <f t="shared" si="78"/>
        <v>0</v>
      </c>
      <c r="T46" s="75">
        <f t="shared" si="78"/>
        <v>0</v>
      </c>
      <c r="U46" s="75">
        <f t="shared" si="78"/>
        <v>0</v>
      </c>
      <c r="V46" s="75">
        <f t="shared" si="78"/>
        <v>0</v>
      </c>
      <c r="W46" s="75">
        <f t="shared" si="78"/>
        <v>0</v>
      </c>
      <c r="X46" s="75">
        <f t="shared" si="78"/>
        <v>0</v>
      </c>
      <c r="Y46" s="75">
        <f t="shared" si="78"/>
        <v>0</v>
      </c>
      <c r="Z46" s="75">
        <f t="shared" si="78"/>
        <v>0</v>
      </c>
      <c r="AA46" s="75">
        <f t="shared" si="78"/>
        <v>0</v>
      </c>
      <c r="AB46" s="75">
        <f t="shared" si="78"/>
        <v>0</v>
      </c>
      <c r="AC46" s="75">
        <f t="shared" si="78"/>
        <v>0</v>
      </c>
      <c r="AD46" s="75">
        <f t="shared" si="78"/>
        <v>0</v>
      </c>
      <c r="AE46" s="75">
        <f t="shared" si="78"/>
        <v>0</v>
      </c>
      <c r="AF46" s="75">
        <f t="shared" si="78"/>
        <v>0</v>
      </c>
      <c r="AG46" s="75">
        <f t="shared" si="78"/>
        <v>0</v>
      </c>
      <c r="AH46" s="75">
        <f t="shared" si="78"/>
        <v>0</v>
      </c>
      <c r="AI46" s="75">
        <f t="shared" si="78"/>
        <v>0</v>
      </c>
      <c r="AJ46" s="75">
        <f t="shared" si="78"/>
        <v>0</v>
      </c>
      <c r="AK46" s="75">
        <f t="shared" si="78"/>
        <v>36</v>
      </c>
      <c r="AL46" s="75">
        <f t="shared" si="78"/>
        <v>36</v>
      </c>
      <c r="AM46" s="75">
        <f t="shared" si="78"/>
        <v>0</v>
      </c>
      <c r="AN46" s="75">
        <f t="shared" si="78"/>
        <v>0</v>
      </c>
      <c r="AO46" s="75">
        <f t="shared" si="78"/>
        <v>0</v>
      </c>
      <c r="AP46" s="75">
        <f t="shared" si="78"/>
        <v>0</v>
      </c>
      <c r="AQ46" s="75">
        <f t="shared" si="78"/>
        <v>36</v>
      </c>
      <c r="AR46" s="75">
        <f t="shared" si="78"/>
        <v>0</v>
      </c>
      <c r="AS46" s="75">
        <f t="shared" si="78"/>
        <v>0</v>
      </c>
      <c r="AT46" s="75">
        <f t="shared" si="78"/>
        <v>0</v>
      </c>
      <c r="AU46" s="75">
        <f t="shared" si="78"/>
        <v>148</v>
      </c>
      <c r="AV46" s="75">
        <f t="shared" si="78"/>
        <v>148</v>
      </c>
      <c r="AW46" s="75">
        <f t="shared" si="78"/>
        <v>0</v>
      </c>
      <c r="AX46" s="75">
        <f t="shared" si="78"/>
        <v>0</v>
      </c>
      <c r="AY46" s="75">
        <f t="shared" si="78"/>
        <v>0</v>
      </c>
      <c r="AZ46" s="75">
        <f t="shared" si="78"/>
        <v>0</v>
      </c>
      <c r="BA46" s="75">
        <f t="shared" si="78"/>
        <v>148</v>
      </c>
      <c r="BB46" s="75">
        <f t="shared" si="78"/>
        <v>0</v>
      </c>
      <c r="BC46" s="75">
        <f t="shared" si="78"/>
        <v>0</v>
      </c>
      <c r="BD46" s="75">
        <f t="shared" si="78"/>
        <v>0</v>
      </c>
      <c r="BE46" s="75">
        <f t="shared" si="78"/>
        <v>482</v>
      </c>
      <c r="BF46" s="75">
        <f t="shared" si="78"/>
        <v>482</v>
      </c>
      <c r="BG46" s="75">
        <f t="shared" si="78"/>
        <v>0</v>
      </c>
      <c r="BH46" s="75">
        <f t="shared" si="78"/>
        <v>0</v>
      </c>
      <c r="BI46" s="75">
        <f t="shared" si="78"/>
        <v>0</v>
      </c>
      <c r="BJ46" s="75">
        <f t="shared" si="78"/>
        <v>0</v>
      </c>
      <c r="BK46" s="75">
        <f t="shared" si="78"/>
        <v>482</v>
      </c>
      <c r="BL46" s="75">
        <f t="shared" si="78"/>
        <v>0</v>
      </c>
      <c r="BM46" s="75">
        <f t="shared" si="78"/>
        <v>0</v>
      </c>
      <c r="BN46" s="75">
        <f t="shared" si="78"/>
        <v>0</v>
      </c>
      <c r="BO46" s="75">
        <f t="shared" si="78"/>
        <v>738</v>
      </c>
      <c r="BP46" s="75">
        <f t="shared" si="78"/>
        <v>738</v>
      </c>
      <c r="BQ46" s="75">
        <f t="shared" si="78"/>
        <v>0</v>
      </c>
      <c r="BR46" s="75">
        <f t="shared" si="78"/>
        <v>0</v>
      </c>
      <c r="BS46" s="75">
        <f t="shared" si="78"/>
        <v>0</v>
      </c>
      <c r="BT46" s="75">
        <f t="shared" si="78"/>
        <v>0</v>
      </c>
      <c r="BU46" s="75">
        <f t="shared" si="78"/>
        <v>738</v>
      </c>
      <c r="BV46" s="75">
        <f t="shared" si="78"/>
        <v>0</v>
      </c>
      <c r="BW46" s="75">
        <f t="shared" si="78"/>
        <v>0</v>
      </c>
      <c r="BX46" s="75">
        <f t="shared" si="78"/>
        <v>0</v>
      </c>
    </row>
    <row r="47" spans="1:76" s="13" customFormat="1" ht="13.5" thickBot="1">
      <c r="A47" s="76"/>
      <c r="B47" s="154" t="s">
        <v>51</v>
      </c>
      <c r="C47" s="136"/>
      <c r="D47" s="136"/>
      <c r="E47" s="154"/>
      <c r="F47" s="137">
        <f>F45-F41-F42-F37-F38-F33-F34</f>
        <v>4158</v>
      </c>
      <c r="G47" s="137">
        <f aca="true" t="shared" si="79" ref="G47:BS47">G45-G41-G42-G37-G38-G33-G34</f>
        <v>1386</v>
      </c>
      <c r="H47" s="137">
        <f t="shared" si="79"/>
        <v>2772</v>
      </c>
      <c r="I47" s="137">
        <f t="shared" si="79"/>
        <v>826</v>
      </c>
      <c r="J47" s="137">
        <f t="shared" si="79"/>
        <v>3</v>
      </c>
      <c r="K47" s="137">
        <f t="shared" si="79"/>
        <v>0</v>
      </c>
      <c r="L47" s="137">
        <f t="shared" si="79"/>
        <v>44</v>
      </c>
      <c r="M47" s="137">
        <f t="shared" si="79"/>
        <v>1863</v>
      </c>
      <c r="N47" s="137">
        <f t="shared" si="79"/>
        <v>0</v>
      </c>
      <c r="O47" s="404">
        <f t="shared" si="79"/>
        <v>36</v>
      </c>
      <c r="P47" s="423"/>
      <c r="Q47" s="432">
        <f t="shared" si="79"/>
        <v>916</v>
      </c>
      <c r="R47" s="137">
        <f t="shared" si="79"/>
        <v>612</v>
      </c>
      <c r="S47" s="137">
        <f t="shared" si="79"/>
        <v>182</v>
      </c>
      <c r="T47" s="137">
        <f t="shared" si="79"/>
        <v>0</v>
      </c>
      <c r="U47" s="137">
        <f t="shared" si="79"/>
        <v>0</v>
      </c>
      <c r="V47" s="137">
        <f t="shared" si="79"/>
        <v>14</v>
      </c>
      <c r="W47" s="137">
        <f t="shared" si="79"/>
        <v>407</v>
      </c>
      <c r="X47" s="137">
        <f t="shared" si="79"/>
        <v>0</v>
      </c>
      <c r="Y47" s="137">
        <f t="shared" si="79"/>
        <v>9</v>
      </c>
      <c r="Z47" s="137">
        <f t="shared" si="79"/>
        <v>304</v>
      </c>
      <c r="AA47" s="137">
        <f t="shared" si="79"/>
        <v>1242</v>
      </c>
      <c r="AB47" s="137">
        <f t="shared" si="79"/>
        <v>828</v>
      </c>
      <c r="AC47" s="137">
        <f t="shared" si="79"/>
        <v>255</v>
      </c>
      <c r="AD47" s="137">
        <f t="shared" si="79"/>
        <v>1</v>
      </c>
      <c r="AE47" s="137">
        <f t="shared" si="79"/>
        <v>0</v>
      </c>
      <c r="AF47" s="137">
        <f t="shared" si="79"/>
        <v>16</v>
      </c>
      <c r="AG47" s="137">
        <f t="shared" si="79"/>
        <v>547</v>
      </c>
      <c r="AH47" s="137">
        <f t="shared" si="79"/>
        <v>0</v>
      </c>
      <c r="AI47" s="137">
        <f t="shared" si="79"/>
        <v>9</v>
      </c>
      <c r="AJ47" s="137">
        <f t="shared" si="79"/>
        <v>414</v>
      </c>
      <c r="AK47" s="137">
        <f t="shared" si="79"/>
        <v>864</v>
      </c>
      <c r="AL47" s="137">
        <f t="shared" si="79"/>
        <v>576</v>
      </c>
      <c r="AM47" s="137">
        <f t="shared" si="79"/>
        <v>185</v>
      </c>
      <c r="AN47" s="137">
        <f t="shared" si="79"/>
        <v>1</v>
      </c>
      <c r="AO47" s="137">
        <f t="shared" si="79"/>
        <v>0</v>
      </c>
      <c r="AP47" s="137">
        <f t="shared" si="79"/>
        <v>11</v>
      </c>
      <c r="AQ47" s="137">
        <f t="shared" si="79"/>
        <v>370</v>
      </c>
      <c r="AR47" s="137">
        <f t="shared" si="79"/>
        <v>0</v>
      </c>
      <c r="AS47" s="137">
        <f t="shared" si="79"/>
        <v>9</v>
      </c>
      <c r="AT47" s="137">
        <f t="shared" si="79"/>
        <v>288</v>
      </c>
      <c r="AU47" s="137">
        <f t="shared" si="79"/>
        <v>941</v>
      </c>
      <c r="AV47" s="137">
        <f t="shared" si="79"/>
        <v>626</v>
      </c>
      <c r="AW47" s="137">
        <f t="shared" si="79"/>
        <v>177</v>
      </c>
      <c r="AX47" s="137">
        <f t="shared" si="79"/>
        <v>1</v>
      </c>
      <c r="AY47" s="137">
        <f t="shared" si="79"/>
        <v>0</v>
      </c>
      <c r="AZ47" s="137">
        <f t="shared" si="79"/>
        <v>3</v>
      </c>
      <c r="BA47" s="137">
        <f t="shared" si="79"/>
        <v>436</v>
      </c>
      <c r="BB47" s="137">
        <f t="shared" si="79"/>
        <v>0</v>
      </c>
      <c r="BC47" s="137">
        <f t="shared" si="79"/>
        <v>9</v>
      </c>
      <c r="BD47" s="137">
        <f t="shared" si="79"/>
        <v>315</v>
      </c>
      <c r="BE47" s="137">
        <f t="shared" si="79"/>
        <v>195</v>
      </c>
      <c r="BF47" s="137">
        <f t="shared" si="79"/>
        <v>130</v>
      </c>
      <c r="BG47" s="137">
        <f t="shared" si="79"/>
        <v>27</v>
      </c>
      <c r="BH47" s="137">
        <f t="shared" si="79"/>
        <v>0</v>
      </c>
      <c r="BI47" s="137">
        <f t="shared" si="79"/>
        <v>0</v>
      </c>
      <c r="BJ47" s="137">
        <f t="shared" si="79"/>
        <v>0</v>
      </c>
      <c r="BK47" s="137">
        <f t="shared" si="79"/>
        <v>103</v>
      </c>
      <c r="BL47" s="137">
        <f t="shared" si="79"/>
        <v>0</v>
      </c>
      <c r="BM47" s="137">
        <f t="shared" si="79"/>
        <v>0</v>
      </c>
      <c r="BN47" s="137">
        <f t="shared" si="79"/>
        <v>65</v>
      </c>
      <c r="BO47" s="137">
        <f t="shared" si="79"/>
        <v>0</v>
      </c>
      <c r="BP47" s="137">
        <f t="shared" si="79"/>
        <v>0</v>
      </c>
      <c r="BQ47" s="137">
        <f t="shared" si="79"/>
        <v>0</v>
      </c>
      <c r="BR47" s="137">
        <f t="shared" si="79"/>
        <v>0</v>
      </c>
      <c r="BS47" s="137">
        <f t="shared" si="79"/>
        <v>0</v>
      </c>
      <c r="BT47" s="137">
        <f>BT45-BT41-BT42-BT37-BT38-BT33-BT34</f>
        <v>0</v>
      </c>
      <c r="BU47" s="137">
        <f>BU45-BU41-BU42-BU37-BU38-BU33-BU34</f>
        <v>0</v>
      </c>
      <c r="BV47" s="137">
        <f>BV45-BV41-BV42-BV37-BV38-BV33-BV34</f>
        <v>0</v>
      </c>
      <c r="BW47" s="137">
        <f>BW45-BW41-BW42-BW37-BW38-BW33-BW34</f>
        <v>0</v>
      </c>
      <c r="BX47" s="137">
        <f>BX45-BX41-BX42-BX37-BX38-BX33-BX34</f>
        <v>0</v>
      </c>
    </row>
    <row r="48" spans="1:76" s="13" customFormat="1" ht="26.25" thickBot="1">
      <c r="A48" s="153" t="s">
        <v>52</v>
      </c>
      <c r="B48" s="155" t="s">
        <v>116</v>
      </c>
      <c r="C48" s="152"/>
      <c r="D48" s="77"/>
      <c r="E48" s="184"/>
      <c r="F48" s="183" t="s">
        <v>115</v>
      </c>
      <c r="G48" s="29"/>
      <c r="H48" s="71"/>
      <c r="I48" s="29"/>
      <c r="J48" s="30"/>
      <c r="K48" s="30"/>
      <c r="L48" s="30"/>
      <c r="M48" s="30"/>
      <c r="N48" s="30"/>
      <c r="O48" s="30"/>
      <c r="P48" s="424"/>
      <c r="Q48" s="34"/>
      <c r="R48" s="29"/>
      <c r="S48" s="32"/>
      <c r="T48" s="32"/>
      <c r="U48" s="32"/>
      <c r="V48" s="32"/>
      <c r="W48" s="32"/>
      <c r="X48" s="32"/>
      <c r="Y48" s="32"/>
      <c r="Z48" s="32"/>
      <c r="AA48" s="29"/>
      <c r="AB48" s="29"/>
      <c r="AC48" s="32"/>
      <c r="AD48" s="32"/>
      <c r="AE48" s="32"/>
      <c r="AF48" s="32"/>
      <c r="AG48" s="32"/>
      <c r="AH48" s="32"/>
      <c r="AI48" s="32"/>
      <c r="AJ48" s="33"/>
      <c r="AK48" s="31"/>
      <c r="AL48" s="29"/>
      <c r="AM48" s="32"/>
      <c r="AN48" s="32"/>
      <c r="AO48" s="32"/>
      <c r="AP48" s="32"/>
      <c r="AQ48" s="32"/>
      <c r="AR48" s="32"/>
      <c r="AS48" s="32"/>
      <c r="AT48" s="32"/>
      <c r="AU48" s="29"/>
      <c r="AV48" s="29"/>
      <c r="AW48" s="32"/>
      <c r="AX48" s="32"/>
      <c r="AY48" s="32"/>
      <c r="AZ48" s="32"/>
      <c r="BA48" s="32"/>
      <c r="BB48" s="32"/>
      <c r="BC48" s="32"/>
      <c r="BD48" s="78"/>
      <c r="BE48" s="34"/>
      <c r="BF48" s="29"/>
      <c r="BG48" s="32"/>
      <c r="BH48" s="32"/>
      <c r="BI48" s="32"/>
      <c r="BJ48" s="32"/>
      <c r="BK48" s="32"/>
      <c r="BL48" s="32"/>
      <c r="BM48" s="32"/>
      <c r="BN48" s="32"/>
      <c r="BO48" s="29"/>
      <c r="BP48" s="29">
        <v>3</v>
      </c>
      <c r="BQ48" s="32"/>
      <c r="BR48" s="32"/>
      <c r="BS48" s="32"/>
      <c r="BT48" s="32"/>
      <c r="BU48" s="32"/>
      <c r="BV48" s="32"/>
      <c r="BW48" s="32"/>
      <c r="BX48" s="33"/>
    </row>
    <row r="49" spans="1:76" s="13" customFormat="1" ht="12.75" customHeight="1">
      <c r="A49" s="507" t="s">
        <v>53</v>
      </c>
      <c r="B49" s="508"/>
      <c r="C49" s="508"/>
      <c r="D49" s="508"/>
      <c r="E49" s="508"/>
      <c r="F49" s="508"/>
      <c r="G49" s="509"/>
      <c r="H49" s="552" t="s">
        <v>54</v>
      </c>
      <c r="I49" s="547" t="s">
        <v>120</v>
      </c>
      <c r="J49" s="547"/>
      <c r="K49" s="547"/>
      <c r="L49" s="547"/>
      <c r="M49" s="547"/>
      <c r="N49" s="547"/>
      <c r="O49" s="547"/>
      <c r="P49" s="406"/>
      <c r="Q49" s="37"/>
      <c r="R49" s="38">
        <v>612</v>
      </c>
      <c r="S49" s="14"/>
      <c r="T49" s="14"/>
      <c r="U49" s="14"/>
      <c r="V49" s="14"/>
      <c r="W49" s="14"/>
      <c r="X49" s="14"/>
      <c r="Y49" s="14"/>
      <c r="Z49" s="14"/>
      <c r="AA49" s="38"/>
      <c r="AB49" s="38">
        <v>828</v>
      </c>
      <c r="AC49" s="14"/>
      <c r="AD49" s="14"/>
      <c r="AE49" s="14"/>
      <c r="AF49" s="14"/>
      <c r="AG49" s="14"/>
      <c r="AH49" s="14"/>
      <c r="AI49" s="14"/>
      <c r="AJ49" s="15"/>
      <c r="AK49" s="37"/>
      <c r="AL49" s="38">
        <v>576</v>
      </c>
      <c r="AM49" s="14"/>
      <c r="AN49" s="14"/>
      <c r="AO49" s="14"/>
      <c r="AP49" s="14"/>
      <c r="AQ49" s="14"/>
      <c r="AR49" s="14"/>
      <c r="AS49" s="14"/>
      <c r="AT49" s="14"/>
      <c r="AU49" s="38"/>
      <c r="AV49" s="38">
        <v>626</v>
      </c>
      <c r="AW49" s="14"/>
      <c r="AX49" s="14"/>
      <c r="AY49" s="14"/>
      <c r="AZ49" s="14"/>
      <c r="BA49" s="14"/>
      <c r="BB49" s="14"/>
      <c r="BC49" s="14"/>
      <c r="BD49" s="39"/>
      <c r="BE49" s="79"/>
      <c r="BF49" s="38">
        <v>130</v>
      </c>
      <c r="BG49" s="14"/>
      <c r="BH49" s="14"/>
      <c r="BI49" s="14"/>
      <c r="BJ49" s="14"/>
      <c r="BK49" s="14"/>
      <c r="BL49" s="14"/>
      <c r="BM49" s="14"/>
      <c r="BN49" s="14"/>
      <c r="BO49" s="38"/>
      <c r="BP49" s="38">
        <v>0</v>
      </c>
      <c r="BQ49" s="14"/>
      <c r="BR49" s="14"/>
      <c r="BS49" s="14"/>
      <c r="BT49" s="14"/>
      <c r="BU49" s="14"/>
      <c r="BV49" s="14"/>
      <c r="BW49" s="14"/>
      <c r="BX49" s="15"/>
    </row>
    <row r="50" spans="1:76" s="13" customFormat="1" ht="15" customHeight="1">
      <c r="A50" s="504"/>
      <c r="B50" s="505"/>
      <c r="C50" s="505"/>
      <c r="D50" s="505"/>
      <c r="E50" s="505"/>
      <c r="F50" s="505"/>
      <c r="G50" s="506"/>
      <c r="H50" s="553"/>
      <c r="I50" s="551" t="s">
        <v>122</v>
      </c>
      <c r="J50" s="551"/>
      <c r="K50" s="551"/>
      <c r="L50" s="551"/>
      <c r="M50" s="551"/>
      <c r="N50" s="551"/>
      <c r="O50" s="551"/>
      <c r="P50" s="395"/>
      <c r="Q50" s="19"/>
      <c r="R50" s="18">
        <v>0</v>
      </c>
      <c r="S50" s="22"/>
      <c r="T50" s="22"/>
      <c r="U50" s="22"/>
      <c r="V50" s="22"/>
      <c r="W50" s="22"/>
      <c r="X50" s="22"/>
      <c r="Y50" s="22"/>
      <c r="Z50" s="22"/>
      <c r="AA50" s="18"/>
      <c r="AB50" s="18">
        <v>0</v>
      </c>
      <c r="AC50" s="22"/>
      <c r="AD50" s="22"/>
      <c r="AE50" s="22"/>
      <c r="AF50" s="22"/>
      <c r="AG50" s="22"/>
      <c r="AH50" s="22"/>
      <c r="AI50" s="22"/>
      <c r="AJ50" s="24"/>
      <c r="AK50" s="19"/>
      <c r="AL50" s="18">
        <v>36</v>
      </c>
      <c r="AM50" s="22"/>
      <c r="AN50" s="22"/>
      <c r="AO50" s="22"/>
      <c r="AP50" s="22"/>
      <c r="AQ50" s="22"/>
      <c r="AR50" s="22"/>
      <c r="AS50" s="22"/>
      <c r="AT50" s="22"/>
      <c r="AU50" s="18"/>
      <c r="AV50" s="18">
        <v>76</v>
      </c>
      <c r="AW50" s="22"/>
      <c r="AX50" s="22"/>
      <c r="AY50" s="22"/>
      <c r="AZ50" s="22"/>
      <c r="BA50" s="22"/>
      <c r="BB50" s="22"/>
      <c r="BC50" s="22"/>
      <c r="BD50" s="70"/>
      <c r="BE50" s="25"/>
      <c r="BF50" s="18">
        <v>482</v>
      </c>
      <c r="BG50" s="22"/>
      <c r="BH50" s="22"/>
      <c r="BI50" s="22"/>
      <c r="BJ50" s="22"/>
      <c r="BK50" s="22"/>
      <c r="BL50" s="22"/>
      <c r="BM50" s="22"/>
      <c r="BN50" s="22"/>
      <c r="BO50" s="18"/>
      <c r="BP50" s="18">
        <v>36</v>
      </c>
      <c r="BQ50" s="22"/>
      <c r="BR50" s="22"/>
      <c r="BS50" s="22"/>
      <c r="BT50" s="22"/>
      <c r="BU50" s="22"/>
      <c r="BV50" s="22"/>
      <c r="BW50" s="22"/>
      <c r="BX50" s="24"/>
    </row>
    <row r="51" spans="1:76" s="13" customFormat="1" ht="15" customHeight="1">
      <c r="A51" s="501" t="s">
        <v>55</v>
      </c>
      <c r="B51" s="502"/>
      <c r="C51" s="502"/>
      <c r="D51" s="502"/>
      <c r="E51" s="502"/>
      <c r="F51" s="502"/>
      <c r="G51" s="503"/>
      <c r="H51" s="553"/>
      <c r="I51" s="551" t="s">
        <v>121</v>
      </c>
      <c r="J51" s="551"/>
      <c r="K51" s="551"/>
      <c r="L51" s="551"/>
      <c r="M51" s="551"/>
      <c r="N51" s="551"/>
      <c r="O51" s="551"/>
      <c r="P51" s="395"/>
      <c r="Q51" s="19"/>
      <c r="R51" s="18">
        <v>0</v>
      </c>
      <c r="S51" s="22"/>
      <c r="T51" s="22"/>
      <c r="U51" s="22"/>
      <c r="V51" s="22"/>
      <c r="W51" s="22"/>
      <c r="X51" s="22"/>
      <c r="Y51" s="22"/>
      <c r="Z51" s="22"/>
      <c r="AA51" s="18"/>
      <c r="AB51" s="18">
        <v>0</v>
      </c>
      <c r="AC51" s="22"/>
      <c r="AD51" s="22"/>
      <c r="AE51" s="22"/>
      <c r="AF51" s="22"/>
      <c r="AG51" s="22"/>
      <c r="AH51" s="22"/>
      <c r="AI51" s="22"/>
      <c r="AJ51" s="24"/>
      <c r="AK51" s="19"/>
      <c r="AL51" s="18">
        <v>0</v>
      </c>
      <c r="AM51" s="22"/>
      <c r="AN51" s="22"/>
      <c r="AO51" s="22"/>
      <c r="AP51" s="22"/>
      <c r="AQ51" s="22"/>
      <c r="AR51" s="22"/>
      <c r="AS51" s="22"/>
      <c r="AT51" s="22"/>
      <c r="AU51" s="18"/>
      <c r="AV51" s="18">
        <v>72</v>
      </c>
      <c r="AW51" s="22"/>
      <c r="AX51" s="22"/>
      <c r="AY51" s="22"/>
      <c r="AZ51" s="22"/>
      <c r="BA51" s="22"/>
      <c r="BB51" s="22"/>
      <c r="BC51" s="22"/>
      <c r="BD51" s="70"/>
      <c r="BE51" s="25"/>
      <c r="BF51" s="18">
        <v>0</v>
      </c>
      <c r="BG51" s="22"/>
      <c r="BH51" s="22"/>
      <c r="BI51" s="22"/>
      <c r="BJ51" s="22"/>
      <c r="BK51" s="22"/>
      <c r="BL51" s="22"/>
      <c r="BM51" s="22"/>
      <c r="BN51" s="22"/>
      <c r="BO51" s="18"/>
      <c r="BP51" s="18">
        <v>702</v>
      </c>
      <c r="BQ51" s="22"/>
      <c r="BR51" s="22"/>
      <c r="BS51" s="22"/>
      <c r="BT51" s="22"/>
      <c r="BU51" s="22"/>
      <c r="BV51" s="22"/>
      <c r="BW51" s="22"/>
      <c r="BX51" s="24"/>
    </row>
    <row r="52" spans="1:76" s="13" customFormat="1" ht="26.25" customHeight="1">
      <c r="A52" s="498" t="s">
        <v>123</v>
      </c>
      <c r="B52" s="499"/>
      <c r="C52" s="499"/>
      <c r="D52" s="499"/>
      <c r="E52" s="499"/>
      <c r="F52" s="499"/>
      <c r="G52" s="500"/>
      <c r="H52" s="553"/>
      <c r="I52" s="555"/>
      <c r="J52" s="555"/>
      <c r="K52" s="555"/>
      <c r="L52" s="555"/>
      <c r="M52" s="555"/>
      <c r="N52" s="555"/>
      <c r="O52" s="555"/>
      <c r="P52" s="396"/>
      <c r="Q52" s="19"/>
      <c r="R52" s="18"/>
      <c r="S52" s="22"/>
      <c r="T52" s="22"/>
      <c r="U52" s="22"/>
      <c r="V52" s="22"/>
      <c r="W52" s="22"/>
      <c r="X52" s="22"/>
      <c r="Y52" s="22"/>
      <c r="Z52" s="22"/>
      <c r="AA52" s="18"/>
      <c r="AB52" s="18"/>
      <c r="AC52" s="22"/>
      <c r="AD52" s="22"/>
      <c r="AE52" s="22"/>
      <c r="AF52" s="22"/>
      <c r="AG52" s="22"/>
      <c r="AH52" s="22"/>
      <c r="AI52" s="22"/>
      <c r="AJ52" s="24"/>
      <c r="AK52" s="19"/>
      <c r="AL52" s="18"/>
      <c r="AM52" s="22"/>
      <c r="AN52" s="22"/>
      <c r="AO52" s="22"/>
      <c r="AP52" s="22"/>
      <c r="AQ52" s="22"/>
      <c r="AR52" s="22"/>
      <c r="AS52" s="22"/>
      <c r="AT52" s="22"/>
      <c r="AU52" s="18"/>
      <c r="AV52" s="18"/>
      <c r="AW52" s="22"/>
      <c r="AX52" s="22"/>
      <c r="AY52" s="22"/>
      <c r="AZ52" s="22"/>
      <c r="BA52" s="22"/>
      <c r="BB52" s="22"/>
      <c r="BC52" s="22"/>
      <c r="BD52" s="70"/>
      <c r="BE52" s="25"/>
      <c r="BF52" s="18"/>
      <c r="BG52" s="22"/>
      <c r="BH52" s="22"/>
      <c r="BI52" s="22"/>
      <c r="BJ52" s="22"/>
      <c r="BK52" s="22"/>
      <c r="BL52" s="22"/>
      <c r="BM52" s="22"/>
      <c r="BN52" s="22"/>
      <c r="BO52" s="18"/>
      <c r="BP52" s="18"/>
      <c r="BQ52" s="22"/>
      <c r="BR52" s="22"/>
      <c r="BS52" s="22"/>
      <c r="BT52" s="22"/>
      <c r="BU52" s="22"/>
      <c r="BV52" s="22"/>
      <c r="BW52" s="22"/>
      <c r="BX52" s="24"/>
    </row>
    <row r="53" spans="1:76" s="13" customFormat="1" ht="37.5" customHeight="1">
      <c r="A53" s="492" t="s">
        <v>117</v>
      </c>
      <c r="B53" s="493"/>
      <c r="C53" s="493"/>
      <c r="D53" s="493"/>
      <c r="E53" s="493"/>
      <c r="F53" s="493"/>
      <c r="G53" s="494"/>
      <c r="H53" s="553"/>
      <c r="I53" s="555" t="s">
        <v>103</v>
      </c>
      <c r="J53" s="555"/>
      <c r="K53" s="555"/>
      <c r="L53" s="555"/>
      <c r="M53" s="555"/>
      <c r="N53" s="555"/>
      <c r="O53" s="555"/>
      <c r="P53" s="396"/>
      <c r="Q53" s="80"/>
      <c r="R53" s="81"/>
      <c r="S53" s="82"/>
      <c r="T53" s="82"/>
      <c r="U53" s="82"/>
      <c r="V53" s="82"/>
      <c r="W53" s="82"/>
      <c r="X53" s="82"/>
      <c r="Y53" s="82"/>
      <c r="Z53" s="82"/>
      <c r="AA53" s="81"/>
      <c r="AB53" s="18">
        <v>1</v>
      </c>
      <c r="AC53" s="82"/>
      <c r="AD53" s="82"/>
      <c r="AE53" s="82"/>
      <c r="AF53" s="82"/>
      <c r="AG53" s="82"/>
      <c r="AH53" s="82"/>
      <c r="AI53" s="82"/>
      <c r="AJ53" s="83"/>
      <c r="AK53" s="80"/>
      <c r="AL53" s="81"/>
      <c r="AM53" s="82"/>
      <c r="AN53" s="82"/>
      <c r="AO53" s="82"/>
      <c r="AP53" s="82"/>
      <c r="AQ53" s="82"/>
      <c r="AR53" s="82"/>
      <c r="AS53" s="82"/>
      <c r="AT53" s="82"/>
      <c r="AU53" s="81"/>
      <c r="AV53" s="18" t="s">
        <v>112</v>
      </c>
      <c r="AW53" s="82"/>
      <c r="AX53" s="82"/>
      <c r="AY53" s="82"/>
      <c r="AZ53" s="82"/>
      <c r="BA53" s="82"/>
      <c r="BB53" s="82"/>
      <c r="BC53" s="82"/>
      <c r="BD53" s="84"/>
      <c r="BE53" s="85"/>
      <c r="BF53" s="18"/>
      <c r="BG53" s="82"/>
      <c r="BH53" s="82"/>
      <c r="BI53" s="82"/>
      <c r="BJ53" s="82"/>
      <c r="BK53" s="82"/>
      <c r="BL53" s="82"/>
      <c r="BM53" s="82"/>
      <c r="BN53" s="82"/>
      <c r="BO53" s="81"/>
      <c r="BP53" s="18" t="s">
        <v>114</v>
      </c>
      <c r="BQ53" s="82"/>
      <c r="BR53" s="82"/>
      <c r="BS53" s="82"/>
      <c r="BT53" s="82"/>
      <c r="BU53" s="82"/>
      <c r="BV53" s="82"/>
      <c r="BW53" s="82"/>
      <c r="BX53" s="83"/>
    </row>
    <row r="54" spans="1:76" s="13" customFormat="1" ht="21.75" customHeight="1">
      <c r="A54" s="495"/>
      <c r="B54" s="496"/>
      <c r="C54" s="496"/>
      <c r="D54" s="496"/>
      <c r="E54" s="496"/>
      <c r="F54" s="496"/>
      <c r="G54" s="497"/>
      <c r="H54" s="553"/>
      <c r="I54" s="551" t="s">
        <v>104</v>
      </c>
      <c r="J54" s="551"/>
      <c r="K54" s="551"/>
      <c r="L54" s="551"/>
      <c r="M54" s="551"/>
      <c r="N54" s="551"/>
      <c r="O54" s="551"/>
      <c r="P54" s="395"/>
      <c r="Q54" s="19"/>
      <c r="R54" s="18">
        <v>2</v>
      </c>
      <c r="S54" s="22"/>
      <c r="T54" s="22"/>
      <c r="U54" s="22"/>
      <c r="V54" s="22"/>
      <c r="W54" s="22"/>
      <c r="X54" s="22"/>
      <c r="Y54" s="22"/>
      <c r="Z54" s="22"/>
      <c r="AA54" s="18"/>
      <c r="AB54" s="18">
        <v>4</v>
      </c>
      <c r="AC54" s="22"/>
      <c r="AD54" s="22"/>
      <c r="AE54" s="22"/>
      <c r="AF54" s="22"/>
      <c r="AG54" s="22"/>
      <c r="AH54" s="22"/>
      <c r="AI54" s="22"/>
      <c r="AJ54" s="24"/>
      <c r="AK54" s="19"/>
      <c r="AL54" s="18">
        <v>3</v>
      </c>
      <c r="AM54" s="22"/>
      <c r="AN54" s="22"/>
      <c r="AO54" s="22"/>
      <c r="AP54" s="22"/>
      <c r="AQ54" s="22"/>
      <c r="AR54" s="22"/>
      <c r="AS54" s="22"/>
      <c r="AT54" s="22"/>
      <c r="AU54" s="18"/>
      <c r="AV54" s="18">
        <v>8</v>
      </c>
      <c r="AW54" s="22"/>
      <c r="AX54" s="22"/>
      <c r="AY54" s="22"/>
      <c r="AZ54" s="22"/>
      <c r="BA54" s="22"/>
      <c r="BB54" s="22"/>
      <c r="BC54" s="22"/>
      <c r="BD54" s="70"/>
      <c r="BE54" s="25"/>
      <c r="BF54" s="18">
        <v>1</v>
      </c>
      <c r="BG54" s="22"/>
      <c r="BH54" s="22"/>
      <c r="BI54" s="22"/>
      <c r="BJ54" s="22"/>
      <c r="BK54" s="22"/>
      <c r="BL54" s="22"/>
      <c r="BM54" s="22"/>
      <c r="BN54" s="22"/>
      <c r="BO54" s="18"/>
      <c r="BP54" s="18">
        <v>2</v>
      </c>
      <c r="BQ54" s="22"/>
      <c r="BR54" s="22"/>
      <c r="BS54" s="22"/>
      <c r="BT54" s="22"/>
      <c r="BU54" s="22"/>
      <c r="BV54" s="22"/>
      <c r="BW54" s="22"/>
      <c r="BX54" s="24"/>
    </row>
    <row r="55" spans="1:76" s="13" customFormat="1" ht="26.25" customHeight="1" thickBot="1">
      <c r="A55" s="489"/>
      <c r="B55" s="490"/>
      <c r="C55" s="490"/>
      <c r="D55" s="490"/>
      <c r="E55" s="490"/>
      <c r="F55" s="490"/>
      <c r="G55" s="491"/>
      <c r="H55" s="554"/>
      <c r="I55" s="556" t="s">
        <v>56</v>
      </c>
      <c r="J55" s="556"/>
      <c r="K55" s="556"/>
      <c r="L55" s="556"/>
      <c r="M55" s="556"/>
      <c r="N55" s="556"/>
      <c r="O55" s="556"/>
      <c r="P55" s="397"/>
      <c r="Q55" s="48"/>
      <c r="R55" s="42"/>
      <c r="S55" s="49"/>
      <c r="T55" s="49"/>
      <c r="U55" s="49"/>
      <c r="V55" s="49"/>
      <c r="W55" s="49"/>
      <c r="X55" s="49"/>
      <c r="Y55" s="49"/>
      <c r="Z55" s="49"/>
      <c r="AA55" s="97"/>
      <c r="AB55" s="42">
        <v>6</v>
      </c>
      <c r="AC55" s="49"/>
      <c r="AD55" s="49"/>
      <c r="AE55" s="49"/>
      <c r="AF55" s="49"/>
      <c r="AG55" s="49"/>
      <c r="AH55" s="49"/>
      <c r="AI55" s="49"/>
      <c r="AJ55" s="72"/>
      <c r="AK55" s="48"/>
      <c r="AL55" s="42">
        <v>1</v>
      </c>
      <c r="AM55" s="49"/>
      <c r="AN55" s="49"/>
      <c r="AO55" s="49"/>
      <c r="AP55" s="49"/>
      <c r="AQ55" s="49"/>
      <c r="AR55" s="49"/>
      <c r="AS55" s="49"/>
      <c r="AT55" s="49"/>
      <c r="AU55" s="42"/>
      <c r="AV55" s="42">
        <v>1</v>
      </c>
      <c r="AW55" s="49"/>
      <c r="AX55" s="49"/>
      <c r="AY55" s="49"/>
      <c r="AZ55" s="49"/>
      <c r="BA55" s="49"/>
      <c r="BB55" s="49"/>
      <c r="BC55" s="49"/>
      <c r="BD55" s="73"/>
      <c r="BE55" s="74"/>
      <c r="BF55" s="42">
        <v>3</v>
      </c>
      <c r="BG55" s="49"/>
      <c r="BH55" s="49"/>
      <c r="BI55" s="49"/>
      <c r="BJ55" s="49"/>
      <c r="BK55" s="49"/>
      <c r="BL55" s="49"/>
      <c r="BM55" s="49"/>
      <c r="BN55" s="49"/>
      <c r="BO55" s="42"/>
      <c r="BP55" s="42">
        <v>1</v>
      </c>
      <c r="BQ55" s="49"/>
      <c r="BR55" s="49"/>
      <c r="BS55" s="49"/>
      <c r="BT55" s="49"/>
      <c r="BU55" s="49"/>
      <c r="BV55" s="49"/>
      <c r="BW55" s="49"/>
      <c r="BX55" s="72"/>
    </row>
    <row r="56" spans="1:76" s="13" customFormat="1" ht="12.75">
      <c r="A56" s="86"/>
      <c r="B56" s="87"/>
      <c r="C56" s="87"/>
      <c r="D56" s="87"/>
      <c r="E56" s="87"/>
      <c r="S56" s="3"/>
      <c r="T56" s="3"/>
      <c r="U56" s="3"/>
      <c r="V56" s="3"/>
      <c r="W56" s="3"/>
      <c r="X56" s="3"/>
      <c r="Y56" s="3"/>
      <c r="Z56" s="3"/>
      <c r="AC56" s="3"/>
      <c r="AD56" s="3"/>
      <c r="AE56" s="3"/>
      <c r="AF56" s="3"/>
      <c r="AG56" s="3"/>
      <c r="AH56" s="3"/>
      <c r="AI56" s="3"/>
      <c r="AJ56" s="3"/>
      <c r="AM56" s="3"/>
      <c r="AN56" s="3"/>
      <c r="AO56" s="3"/>
      <c r="AP56" s="3"/>
      <c r="AQ56" s="3"/>
      <c r="AR56" s="3"/>
      <c r="AS56" s="3"/>
      <c r="AT56" s="3"/>
      <c r="AW56" s="3"/>
      <c r="AX56" s="3"/>
      <c r="AY56" s="3"/>
      <c r="AZ56" s="3"/>
      <c r="BA56" s="3"/>
      <c r="BB56" s="3"/>
      <c r="BC56" s="3"/>
      <c r="BD56" s="3"/>
      <c r="BG56" s="3"/>
      <c r="BH56" s="3"/>
      <c r="BI56" s="3"/>
      <c r="BJ56" s="3"/>
      <c r="BK56" s="3"/>
      <c r="BL56" s="3"/>
      <c r="BM56" s="3"/>
      <c r="BN56" s="3"/>
      <c r="BQ56" s="3"/>
      <c r="BR56" s="3"/>
      <c r="BS56" s="3"/>
      <c r="BT56" s="3"/>
      <c r="BU56" s="3"/>
      <c r="BV56" s="3"/>
      <c r="BW56" s="3"/>
      <c r="BX56" s="3"/>
    </row>
    <row r="57" spans="1:76" s="13" customFormat="1" ht="12.75">
      <c r="A57" s="86"/>
      <c r="B57" s="87"/>
      <c r="C57" s="87"/>
      <c r="D57" s="87"/>
      <c r="E57" s="87"/>
      <c r="S57" s="3"/>
      <c r="T57" s="3"/>
      <c r="U57" s="3"/>
      <c r="V57" s="3"/>
      <c r="W57" s="3"/>
      <c r="X57" s="3"/>
      <c r="Y57" s="3"/>
      <c r="Z57" s="3"/>
      <c r="AC57" s="3"/>
      <c r="AD57" s="3"/>
      <c r="AE57" s="3"/>
      <c r="AF57" s="3"/>
      <c r="AG57" s="3"/>
      <c r="AH57" s="3"/>
      <c r="AI57" s="3"/>
      <c r="AJ57" s="3"/>
      <c r="AM57" s="3"/>
      <c r="AN57" s="3"/>
      <c r="AO57" s="3"/>
      <c r="AP57" s="3"/>
      <c r="AQ57" s="3"/>
      <c r="AR57" s="3"/>
      <c r="AS57" s="3"/>
      <c r="AT57" s="3"/>
      <c r="AW57" s="3"/>
      <c r="AX57" s="3"/>
      <c r="AY57" s="3"/>
      <c r="AZ57" s="3"/>
      <c r="BA57" s="3"/>
      <c r="BB57" s="3"/>
      <c r="BC57" s="3"/>
      <c r="BD57" s="3"/>
      <c r="BG57" s="3"/>
      <c r="BH57" s="3"/>
      <c r="BI57" s="3"/>
      <c r="BJ57" s="3"/>
      <c r="BK57" s="3"/>
      <c r="BL57" s="3"/>
      <c r="BM57" s="3"/>
      <c r="BN57" s="3"/>
      <c r="BQ57" s="3"/>
      <c r="BR57" s="3"/>
      <c r="BS57" s="3"/>
      <c r="BT57" s="3"/>
      <c r="BU57" s="3"/>
      <c r="BV57" s="3"/>
      <c r="BW57" s="3"/>
      <c r="BX57" s="3"/>
    </row>
    <row r="58" spans="1:76" s="13" customFormat="1" ht="12.75">
      <c r="A58" s="86"/>
      <c r="B58" s="87"/>
      <c r="C58" s="87"/>
      <c r="D58" s="87"/>
      <c r="E58" s="87"/>
      <c r="I58" s="5"/>
      <c r="J58" s="5"/>
      <c r="K58" s="5"/>
      <c r="L58" s="5"/>
      <c r="M58" s="5"/>
      <c r="N58" s="5"/>
      <c r="O58" s="5"/>
      <c r="P58" s="5"/>
      <c r="S58" s="3"/>
      <c r="T58" s="3"/>
      <c r="U58" s="3"/>
      <c r="V58" s="3"/>
      <c r="W58" s="3"/>
      <c r="X58" s="3"/>
      <c r="Y58" s="3"/>
      <c r="Z58" s="3"/>
      <c r="AC58" s="3"/>
      <c r="AD58" s="3"/>
      <c r="AE58" s="3"/>
      <c r="AF58" s="3"/>
      <c r="AG58" s="3"/>
      <c r="AH58" s="3"/>
      <c r="AI58" s="3"/>
      <c r="AJ58" s="3"/>
      <c r="AM58" s="3"/>
      <c r="AN58" s="3"/>
      <c r="AO58" s="3"/>
      <c r="AP58" s="3"/>
      <c r="AQ58" s="3"/>
      <c r="AR58" s="3"/>
      <c r="AS58" s="3"/>
      <c r="AT58" s="3"/>
      <c r="AW58" s="3"/>
      <c r="AX58" s="3"/>
      <c r="AY58" s="3"/>
      <c r="AZ58" s="3"/>
      <c r="BA58" s="3"/>
      <c r="BB58" s="3"/>
      <c r="BC58" s="3"/>
      <c r="BD58" s="3"/>
      <c r="BG58" s="3"/>
      <c r="BH58" s="3"/>
      <c r="BI58" s="3"/>
      <c r="BJ58" s="3"/>
      <c r="BK58" s="3"/>
      <c r="BL58" s="3"/>
      <c r="BM58" s="3"/>
      <c r="BN58" s="3"/>
      <c r="BQ58" s="3"/>
      <c r="BR58" s="3"/>
      <c r="BS58" s="3"/>
      <c r="BT58" s="3"/>
      <c r="BU58" s="3"/>
      <c r="BV58" s="3"/>
      <c r="BW58" s="3"/>
      <c r="BX58" s="3"/>
    </row>
    <row r="59" spans="1:76" s="13" customFormat="1" ht="12.75">
      <c r="A59" s="86"/>
      <c r="B59" s="87"/>
      <c r="C59" s="87"/>
      <c r="D59" s="87"/>
      <c r="E59" s="87"/>
      <c r="S59" s="3"/>
      <c r="T59" s="3"/>
      <c r="U59" s="3"/>
      <c r="V59" s="3"/>
      <c r="W59" s="3"/>
      <c r="X59" s="3"/>
      <c r="Y59" s="3"/>
      <c r="Z59" s="3"/>
      <c r="AC59" s="3"/>
      <c r="AD59" s="3"/>
      <c r="AE59" s="3"/>
      <c r="AF59" s="3"/>
      <c r="AG59" s="3"/>
      <c r="AH59" s="3"/>
      <c r="AI59" s="3"/>
      <c r="AJ59" s="3"/>
      <c r="AM59" s="3"/>
      <c r="AN59" s="3"/>
      <c r="AO59" s="3"/>
      <c r="AP59" s="3"/>
      <c r="AQ59" s="3"/>
      <c r="AR59" s="3"/>
      <c r="AS59" s="3"/>
      <c r="AT59" s="3"/>
      <c r="AW59" s="3"/>
      <c r="AX59" s="3"/>
      <c r="AY59" s="3"/>
      <c r="AZ59" s="3"/>
      <c r="BA59" s="3"/>
      <c r="BB59" s="3"/>
      <c r="BC59" s="3"/>
      <c r="BD59" s="3"/>
      <c r="BG59" s="3"/>
      <c r="BH59" s="3"/>
      <c r="BI59" s="3"/>
      <c r="BJ59" s="3"/>
      <c r="BK59" s="3"/>
      <c r="BL59" s="3"/>
      <c r="BM59" s="3"/>
      <c r="BN59" s="3"/>
      <c r="BQ59" s="3"/>
      <c r="BR59" s="3"/>
      <c r="BS59" s="3"/>
      <c r="BT59" s="3"/>
      <c r="BU59" s="3"/>
      <c r="BV59" s="3"/>
      <c r="BW59" s="3"/>
      <c r="BX59" s="3"/>
    </row>
    <row r="60" spans="1:76" s="13" customFormat="1" ht="12.75">
      <c r="A60" s="86"/>
      <c r="B60" s="87"/>
      <c r="C60" s="87"/>
      <c r="D60" s="87"/>
      <c r="E60" s="87"/>
      <c r="S60" s="3"/>
      <c r="T60" s="3"/>
      <c r="U60" s="3"/>
      <c r="V60" s="3"/>
      <c r="W60" s="3"/>
      <c r="X60" s="3"/>
      <c r="Y60" s="3"/>
      <c r="Z60" s="3"/>
      <c r="AC60" s="3"/>
      <c r="AD60" s="3"/>
      <c r="AE60" s="3"/>
      <c r="AF60" s="3"/>
      <c r="AG60" s="3"/>
      <c r="AH60" s="3"/>
      <c r="AI60" s="3"/>
      <c r="AJ60" s="3"/>
      <c r="AM60" s="3"/>
      <c r="AN60" s="3"/>
      <c r="AO60" s="3"/>
      <c r="AP60" s="3"/>
      <c r="AQ60" s="3"/>
      <c r="AR60" s="3"/>
      <c r="AS60" s="3"/>
      <c r="AT60" s="3"/>
      <c r="AW60" s="3"/>
      <c r="AX60" s="3"/>
      <c r="AY60" s="3"/>
      <c r="AZ60" s="3"/>
      <c r="BA60" s="3"/>
      <c r="BB60" s="3"/>
      <c r="BC60" s="3"/>
      <c r="BD60" s="3"/>
      <c r="BG60" s="3"/>
      <c r="BH60" s="3"/>
      <c r="BI60" s="3"/>
      <c r="BJ60" s="3"/>
      <c r="BK60" s="3"/>
      <c r="BL60" s="3"/>
      <c r="BM60" s="3"/>
      <c r="BN60" s="3"/>
      <c r="BQ60" s="3"/>
      <c r="BR60" s="3"/>
      <c r="BS60" s="3"/>
      <c r="BT60" s="3"/>
      <c r="BU60" s="3"/>
      <c r="BV60" s="3"/>
      <c r="BW60" s="3"/>
      <c r="BX60" s="3"/>
    </row>
    <row r="61" spans="1:76" s="13" customFormat="1" ht="12.75">
      <c r="A61" s="86"/>
      <c r="B61" s="87"/>
      <c r="C61" s="87"/>
      <c r="D61" s="87"/>
      <c r="E61" s="87"/>
      <c r="S61" s="3"/>
      <c r="T61" s="3"/>
      <c r="U61" s="3"/>
      <c r="V61" s="3"/>
      <c r="W61" s="3"/>
      <c r="X61" s="3"/>
      <c r="Y61" s="3"/>
      <c r="Z61" s="3"/>
      <c r="AC61" s="3"/>
      <c r="AD61" s="3"/>
      <c r="AE61" s="3"/>
      <c r="AF61" s="3"/>
      <c r="AG61" s="3"/>
      <c r="AH61" s="3"/>
      <c r="AI61" s="3"/>
      <c r="AJ61" s="3"/>
      <c r="AM61" s="3"/>
      <c r="AN61" s="3"/>
      <c r="AO61" s="3"/>
      <c r="AP61" s="3"/>
      <c r="AQ61" s="3"/>
      <c r="AR61" s="3"/>
      <c r="AS61" s="3"/>
      <c r="AT61" s="3"/>
      <c r="AW61" s="3"/>
      <c r="AX61" s="3"/>
      <c r="AY61" s="3"/>
      <c r="AZ61" s="3"/>
      <c r="BA61" s="3"/>
      <c r="BB61" s="3"/>
      <c r="BC61" s="3"/>
      <c r="BD61" s="3"/>
      <c r="BG61" s="3"/>
      <c r="BH61" s="3"/>
      <c r="BI61" s="3"/>
      <c r="BJ61" s="3"/>
      <c r="BK61" s="3"/>
      <c r="BL61" s="3"/>
      <c r="BM61" s="3"/>
      <c r="BN61" s="3"/>
      <c r="BQ61" s="3"/>
      <c r="BR61" s="3"/>
      <c r="BS61" s="3"/>
      <c r="BT61" s="3"/>
      <c r="BU61" s="3"/>
      <c r="BV61" s="3"/>
      <c r="BW61" s="3"/>
      <c r="BX61" s="3"/>
    </row>
    <row r="62" spans="1:76" s="13" customFormat="1" ht="12.75">
      <c r="A62" s="86"/>
      <c r="B62" s="87"/>
      <c r="C62" s="87"/>
      <c r="D62" s="87"/>
      <c r="E62" s="87"/>
      <c r="S62" s="3"/>
      <c r="T62" s="3"/>
      <c r="U62" s="3"/>
      <c r="V62" s="3"/>
      <c r="W62" s="3"/>
      <c r="X62" s="3"/>
      <c r="Y62" s="3"/>
      <c r="Z62" s="3"/>
      <c r="AC62" s="3"/>
      <c r="AD62" s="3"/>
      <c r="AE62" s="3"/>
      <c r="AF62" s="3"/>
      <c r="AG62" s="3"/>
      <c r="AH62" s="3"/>
      <c r="AI62" s="3"/>
      <c r="AJ62" s="3"/>
      <c r="AM62" s="3"/>
      <c r="AN62" s="3"/>
      <c r="AO62" s="3"/>
      <c r="AP62" s="3"/>
      <c r="AQ62" s="3"/>
      <c r="AR62" s="3"/>
      <c r="AS62" s="3"/>
      <c r="AT62" s="3"/>
      <c r="AW62" s="3"/>
      <c r="AX62" s="3"/>
      <c r="AY62" s="3"/>
      <c r="AZ62" s="3"/>
      <c r="BA62" s="3"/>
      <c r="BB62" s="3"/>
      <c r="BC62" s="3"/>
      <c r="BD62" s="3"/>
      <c r="BG62" s="3"/>
      <c r="BH62" s="3"/>
      <c r="BI62" s="3"/>
      <c r="BJ62" s="3"/>
      <c r="BK62" s="3"/>
      <c r="BL62" s="3"/>
      <c r="BM62" s="3"/>
      <c r="BN62" s="3"/>
      <c r="BQ62" s="3"/>
      <c r="BR62" s="3"/>
      <c r="BS62" s="3"/>
      <c r="BT62" s="3"/>
      <c r="BU62" s="3"/>
      <c r="BV62" s="3"/>
      <c r="BW62" s="3"/>
      <c r="BX62" s="3"/>
    </row>
    <row r="63" spans="1:76" s="13" customFormat="1" ht="12.75">
      <c r="A63" s="86"/>
      <c r="B63" s="87"/>
      <c r="C63" s="87"/>
      <c r="D63" s="87"/>
      <c r="E63" s="87"/>
      <c r="S63" s="3"/>
      <c r="T63" s="3"/>
      <c r="U63" s="3"/>
      <c r="V63" s="3"/>
      <c r="W63" s="3"/>
      <c r="X63" s="3"/>
      <c r="Y63" s="3"/>
      <c r="Z63" s="3"/>
      <c r="AC63" s="3"/>
      <c r="AD63" s="3"/>
      <c r="AE63" s="3"/>
      <c r="AF63" s="3"/>
      <c r="AG63" s="3"/>
      <c r="AH63" s="3"/>
      <c r="AI63" s="3"/>
      <c r="AJ63" s="3"/>
      <c r="AM63" s="3"/>
      <c r="AN63" s="3"/>
      <c r="AO63" s="3"/>
      <c r="AP63" s="3"/>
      <c r="AQ63" s="3"/>
      <c r="AR63" s="3"/>
      <c r="AS63" s="3"/>
      <c r="AT63" s="3"/>
      <c r="AW63" s="3"/>
      <c r="AX63" s="3"/>
      <c r="AY63" s="3"/>
      <c r="AZ63" s="3"/>
      <c r="BA63" s="3"/>
      <c r="BB63" s="3"/>
      <c r="BC63" s="3"/>
      <c r="BD63" s="3"/>
      <c r="BG63" s="3"/>
      <c r="BH63" s="3"/>
      <c r="BI63" s="3"/>
      <c r="BJ63" s="3"/>
      <c r="BK63" s="3"/>
      <c r="BL63" s="3"/>
      <c r="BM63" s="3"/>
      <c r="BN63" s="3"/>
      <c r="BQ63" s="3"/>
      <c r="BR63" s="3"/>
      <c r="BS63" s="3"/>
      <c r="BT63" s="3"/>
      <c r="BU63" s="3"/>
      <c r="BV63" s="3"/>
      <c r="BW63" s="3"/>
      <c r="BX63" s="3"/>
    </row>
    <row r="64" spans="1:76" s="13" customFormat="1" ht="12.75">
      <c r="A64" s="86"/>
      <c r="B64" s="87"/>
      <c r="C64" s="87"/>
      <c r="D64" s="87"/>
      <c r="E64" s="87"/>
      <c r="S64" s="3"/>
      <c r="T64" s="3"/>
      <c r="U64" s="3"/>
      <c r="V64" s="3"/>
      <c r="W64" s="3"/>
      <c r="X64" s="3"/>
      <c r="Y64" s="3"/>
      <c r="Z64" s="3"/>
      <c r="AC64" s="3"/>
      <c r="AD64" s="3"/>
      <c r="AE64" s="3"/>
      <c r="AF64" s="3"/>
      <c r="AG64" s="3"/>
      <c r="AH64" s="3"/>
      <c r="AI64" s="3"/>
      <c r="AJ64" s="3"/>
      <c r="AM64" s="3"/>
      <c r="AN64" s="3"/>
      <c r="AO64" s="3"/>
      <c r="AP64" s="3"/>
      <c r="AQ64" s="3"/>
      <c r="AR64" s="3"/>
      <c r="AS64" s="3"/>
      <c r="AT64" s="3"/>
      <c r="AW64" s="3"/>
      <c r="AX64" s="3"/>
      <c r="AY64" s="3"/>
      <c r="AZ64" s="3"/>
      <c r="BA64" s="3"/>
      <c r="BB64" s="3"/>
      <c r="BC64" s="3"/>
      <c r="BD64" s="3"/>
      <c r="BG64" s="3"/>
      <c r="BH64" s="3"/>
      <c r="BI64" s="3"/>
      <c r="BJ64" s="3"/>
      <c r="BK64" s="3"/>
      <c r="BL64" s="3"/>
      <c r="BM64" s="3"/>
      <c r="BN64" s="3"/>
      <c r="BQ64" s="3"/>
      <c r="BR64" s="3"/>
      <c r="BS64" s="3"/>
      <c r="BT64" s="3"/>
      <c r="BU64" s="3"/>
      <c r="BV64" s="3"/>
      <c r="BW64" s="3"/>
      <c r="BX64" s="3"/>
    </row>
    <row r="65" spans="1:76" s="13" customFormat="1" ht="12.75">
      <c r="A65" s="86"/>
      <c r="B65" s="87"/>
      <c r="C65" s="87"/>
      <c r="D65" s="87"/>
      <c r="E65" s="87"/>
      <c r="S65" s="3"/>
      <c r="T65" s="3"/>
      <c r="U65" s="3"/>
      <c r="V65" s="3"/>
      <c r="W65" s="3"/>
      <c r="X65" s="3"/>
      <c r="Y65" s="3"/>
      <c r="Z65" s="3"/>
      <c r="AC65" s="3"/>
      <c r="AD65" s="3"/>
      <c r="AE65" s="3"/>
      <c r="AF65" s="3"/>
      <c r="AG65" s="3"/>
      <c r="AH65" s="3"/>
      <c r="AI65" s="3"/>
      <c r="AJ65" s="3"/>
      <c r="AM65" s="3"/>
      <c r="AN65" s="3"/>
      <c r="AO65" s="3"/>
      <c r="AP65" s="3"/>
      <c r="AQ65" s="3"/>
      <c r="AR65" s="3"/>
      <c r="AS65" s="3"/>
      <c r="AT65" s="3"/>
      <c r="AW65" s="3"/>
      <c r="AX65" s="3"/>
      <c r="AY65" s="3"/>
      <c r="AZ65" s="3"/>
      <c r="BA65" s="3"/>
      <c r="BB65" s="3"/>
      <c r="BC65" s="3"/>
      <c r="BD65" s="3"/>
      <c r="BG65" s="3"/>
      <c r="BH65" s="3"/>
      <c r="BI65" s="3"/>
      <c r="BJ65" s="3"/>
      <c r="BK65" s="3"/>
      <c r="BL65" s="3"/>
      <c r="BM65" s="3"/>
      <c r="BN65" s="3"/>
      <c r="BQ65" s="3"/>
      <c r="BR65" s="3"/>
      <c r="BS65" s="3"/>
      <c r="BT65" s="3"/>
      <c r="BU65" s="3"/>
      <c r="BV65" s="3"/>
      <c r="BW65" s="3"/>
      <c r="BX65" s="3"/>
    </row>
    <row r="66" spans="1:76" s="13" customFormat="1" ht="12.75">
      <c r="A66" s="86"/>
      <c r="B66" s="87"/>
      <c r="C66" s="87"/>
      <c r="D66" s="87"/>
      <c r="E66" s="87"/>
      <c r="S66" s="3"/>
      <c r="T66" s="3"/>
      <c r="U66" s="3"/>
      <c r="V66" s="3"/>
      <c r="W66" s="3"/>
      <c r="X66" s="3"/>
      <c r="Y66" s="3"/>
      <c r="Z66" s="3"/>
      <c r="AC66" s="3"/>
      <c r="AD66" s="3"/>
      <c r="AE66" s="3"/>
      <c r="AF66" s="3"/>
      <c r="AG66" s="3"/>
      <c r="AH66" s="3"/>
      <c r="AI66" s="3"/>
      <c r="AJ66" s="3"/>
      <c r="AM66" s="3"/>
      <c r="AN66" s="3"/>
      <c r="AO66" s="3"/>
      <c r="AP66" s="3"/>
      <c r="AQ66" s="3"/>
      <c r="AR66" s="3"/>
      <c r="AS66" s="3"/>
      <c r="AT66" s="3"/>
      <c r="AW66" s="3"/>
      <c r="AX66" s="3"/>
      <c r="AY66" s="3"/>
      <c r="AZ66" s="3"/>
      <c r="BA66" s="3"/>
      <c r="BB66" s="3"/>
      <c r="BC66" s="3"/>
      <c r="BD66" s="3"/>
      <c r="BG66" s="3"/>
      <c r="BH66" s="3"/>
      <c r="BI66" s="3"/>
      <c r="BJ66" s="3"/>
      <c r="BK66" s="3"/>
      <c r="BL66" s="3"/>
      <c r="BM66" s="3"/>
      <c r="BN66" s="3"/>
      <c r="BQ66" s="3"/>
      <c r="BR66" s="3"/>
      <c r="BS66" s="3"/>
      <c r="BT66" s="3"/>
      <c r="BU66" s="3"/>
      <c r="BV66" s="3"/>
      <c r="BW66" s="3"/>
      <c r="BX66" s="3"/>
    </row>
    <row r="67" spans="1:76" s="13" customFormat="1" ht="12.75">
      <c r="A67" s="86"/>
      <c r="B67" s="87"/>
      <c r="C67" s="87"/>
      <c r="D67" s="87"/>
      <c r="E67" s="87"/>
      <c r="S67" s="3"/>
      <c r="T67" s="3"/>
      <c r="U67" s="3"/>
      <c r="V67" s="3"/>
      <c r="W67" s="3"/>
      <c r="X67" s="3"/>
      <c r="Y67" s="3"/>
      <c r="Z67" s="3"/>
      <c r="AC67" s="3"/>
      <c r="AD67" s="3"/>
      <c r="AE67" s="3"/>
      <c r="AF67" s="3"/>
      <c r="AG67" s="3"/>
      <c r="AH67" s="3"/>
      <c r="AI67" s="3"/>
      <c r="AJ67" s="3"/>
      <c r="AM67" s="3"/>
      <c r="AN67" s="3"/>
      <c r="AO67" s="3"/>
      <c r="AP67" s="3"/>
      <c r="AQ67" s="3"/>
      <c r="AR67" s="3"/>
      <c r="AS67" s="3"/>
      <c r="AT67" s="3"/>
      <c r="AW67" s="3"/>
      <c r="AX67" s="3"/>
      <c r="AY67" s="3"/>
      <c r="AZ67" s="3"/>
      <c r="BA67" s="3"/>
      <c r="BB67" s="3"/>
      <c r="BC67" s="3"/>
      <c r="BD67" s="3"/>
      <c r="BG67" s="3"/>
      <c r="BH67" s="3"/>
      <c r="BI67" s="3"/>
      <c r="BJ67" s="3"/>
      <c r="BK67" s="3"/>
      <c r="BL67" s="3"/>
      <c r="BM67" s="3"/>
      <c r="BN67" s="3"/>
      <c r="BQ67" s="3"/>
      <c r="BR67" s="3"/>
      <c r="BS67" s="3"/>
      <c r="BT67" s="3"/>
      <c r="BU67" s="3"/>
      <c r="BV67" s="3"/>
      <c r="BW67" s="3"/>
      <c r="BX67" s="3"/>
    </row>
    <row r="68" spans="1:76" s="13" customFormat="1" ht="12.75">
      <c r="A68" s="86"/>
      <c r="B68" s="87"/>
      <c r="C68" s="87"/>
      <c r="D68" s="87"/>
      <c r="E68" s="87"/>
      <c r="S68" s="3"/>
      <c r="T68" s="3"/>
      <c r="U68" s="3"/>
      <c r="V68" s="3"/>
      <c r="W68" s="3"/>
      <c r="X68" s="3"/>
      <c r="Y68" s="3"/>
      <c r="Z68" s="3"/>
      <c r="AC68" s="3"/>
      <c r="AD68" s="3"/>
      <c r="AE68" s="3"/>
      <c r="AF68" s="3"/>
      <c r="AG68" s="3"/>
      <c r="AH68" s="3"/>
      <c r="AI68" s="3"/>
      <c r="AJ68" s="3"/>
      <c r="AM68" s="3"/>
      <c r="AN68" s="3"/>
      <c r="AO68" s="3"/>
      <c r="AP68" s="3"/>
      <c r="AQ68" s="3"/>
      <c r="AR68" s="3"/>
      <c r="AS68" s="3"/>
      <c r="AT68" s="3"/>
      <c r="AW68" s="3"/>
      <c r="AX68" s="3"/>
      <c r="AY68" s="3"/>
      <c r="AZ68" s="3"/>
      <c r="BA68" s="3"/>
      <c r="BB68" s="3"/>
      <c r="BC68" s="3"/>
      <c r="BD68" s="3"/>
      <c r="BG68" s="3"/>
      <c r="BH68" s="3"/>
      <c r="BI68" s="3"/>
      <c r="BJ68" s="3"/>
      <c r="BK68" s="3"/>
      <c r="BL68" s="3"/>
      <c r="BM68" s="3"/>
      <c r="BN68" s="3"/>
      <c r="BQ68" s="3"/>
      <c r="BR68" s="3"/>
      <c r="BS68" s="3"/>
      <c r="BT68" s="3"/>
      <c r="BU68" s="3"/>
      <c r="BV68" s="3"/>
      <c r="BW68" s="3"/>
      <c r="BX68" s="3"/>
    </row>
    <row r="69" spans="1:76" s="13" customFormat="1" ht="12.75">
      <c r="A69" s="86"/>
      <c r="B69" s="87"/>
      <c r="C69" s="87"/>
      <c r="D69" s="87"/>
      <c r="E69" s="87"/>
      <c r="S69" s="3"/>
      <c r="T69" s="3"/>
      <c r="U69" s="3"/>
      <c r="V69" s="3"/>
      <c r="W69" s="3"/>
      <c r="X69" s="3"/>
      <c r="Y69" s="3"/>
      <c r="Z69" s="3"/>
      <c r="AC69" s="3"/>
      <c r="AD69" s="3"/>
      <c r="AE69" s="3"/>
      <c r="AF69" s="3"/>
      <c r="AG69" s="3"/>
      <c r="AH69" s="3"/>
      <c r="AI69" s="3"/>
      <c r="AJ69" s="3"/>
      <c r="AM69" s="3"/>
      <c r="AN69" s="3"/>
      <c r="AO69" s="3"/>
      <c r="AP69" s="3"/>
      <c r="AQ69" s="3"/>
      <c r="AR69" s="3"/>
      <c r="AS69" s="3"/>
      <c r="AT69" s="3"/>
      <c r="AW69" s="3"/>
      <c r="AX69" s="3"/>
      <c r="AY69" s="3"/>
      <c r="AZ69" s="3"/>
      <c r="BA69" s="3"/>
      <c r="BB69" s="3"/>
      <c r="BC69" s="3"/>
      <c r="BD69" s="3"/>
      <c r="BG69" s="3"/>
      <c r="BH69" s="3"/>
      <c r="BI69" s="3"/>
      <c r="BJ69" s="3"/>
      <c r="BK69" s="3"/>
      <c r="BL69" s="3"/>
      <c r="BM69" s="3"/>
      <c r="BN69" s="3"/>
      <c r="BQ69" s="3"/>
      <c r="BR69" s="3"/>
      <c r="BS69" s="3"/>
      <c r="BT69" s="3"/>
      <c r="BU69" s="3"/>
      <c r="BV69" s="3"/>
      <c r="BW69" s="3"/>
      <c r="BX69" s="3"/>
    </row>
    <row r="70" spans="1:76" s="13" customFormat="1" ht="12.75">
      <c r="A70" s="86"/>
      <c r="B70" s="87"/>
      <c r="C70" s="87"/>
      <c r="D70" s="87"/>
      <c r="E70" s="87"/>
      <c r="S70" s="3"/>
      <c r="T70" s="3"/>
      <c r="U70" s="3"/>
      <c r="V70" s="3"/>
      <c r="W70" s="3"/>
      <c r="X70" s="3"/>
      <c r="Y70" s="3"/>
      <c r="Z70" s="3"/>
      <c r="AC70" s="3"/>
      <c r="AD70" s="3"/>
      <c r="AE70" s="3"/>
      <c r="AF70" s="3"/>
      <c r="AG70" s="3"/>
      <c r="AH70" s="3"/>
      <c r="AI70" s="3"/>
      <c r="AJ70" s="3"/>
      <c r="AM70" s="3"/>
      <c r="AN70" s="3"/>
      <c r="AO70" s="3"/>
      <c r="AP70" s="3"/>
      <c r="AQ70" s="3"/>
      <c r="AR70" s="3"/>
      <c r="AS70" s="3"/>
      <c r="AT70" s="3"/>
      <c r="AW70" s="3"/>
      <c r="AX70" s="3"/>
      <c r="AY70" s="3"/>
      <c r="AZ70" s="3"/>
      <c r="BA70" s="3"/>
      <c r="BB70" s="3"/>
      <c r="BC70" s="3"/>
      <c r="BD70" s="3"/>
      <c r="BG70" s="3"/>
      <c r="BH70" s="3"/>
      <c r="BI70" s="3"/>
      <c r="BJ70" s="3"/>
      <c r="BK70" s="3"/>
      <c r="BL70" s="3"/>
      <c r="BM70" s="3"/>
      <c r="BN70" s="3"/>
      <c r="BQ70" s="3"/>
      <c r="BR70" s="3"/>
      <c r="BS70" s="3"/>
      <c r="BT70" s="3"/>
      <c r="BU70" s="3"/>
      <c r="BV70" s="3"/>
      <c r="BW70" s="3"/>
      <c r="BX70" s="3"/>
    </row>
    <row r="71" spans="1:76" s="13" customFormat="1" ht="12.75">
      <c r="A71" s="86"/>
      <c r="B71" s="87"/>
      <c r="C71" s="87"/>
      <c r="D71" s="87"/>
      <c r="E71" s="87"/>
      <c r="S71" s="3"/>
      <c r="T71" s="3"/>
      <c r="U71" s="3"/>
      <c r="V71" s="3"/>
      <c r="W71" s="3"/>
      <c r="X71" s="3"/>
      <c r="Y71" s="3"/>
      <c r="Z71" s="3"/>
      <c r="AC71" s="3"/>
      <c r="AD71" s="3"/>
      <c r="AE71" s="3"/>
      <c r="AF71" s="3"/>
      <c r="AG71" s="3"/>
      <c r="AH71" s="3"/>
      <c r="AI71" s="3"/>
      <c r="AJ71" s="3"/>
      <c r="AM71" s="3"/>
      <c r="AN71" s="3"/>
      <c r="AO71" s="3"/>
      <c r="AP71" s="3"/>
      <c r="AQ71" s="3"/>
      <c r="AR71" s="3"/>
      <c r="AS71" s="3"/>
      <c r="AT71" s="3"/>
      <c r="AW71" s="3"/>
      <c r="AX71" s="3"/>
      <c r="AY71" s="3"/>
      <c r="AZ71" s="3"/>
      <c r="BA71" s="3"/>
      <c r="BB71" s="3"/>
      <c r="BC71" s="3"/>
      <c r="BD71" s="3"/>
      <c r="BG71" s="3"/>
      <c r="BH71" s="3"/>
      <c r="BI71" s="3"/>
      <c r="BJ71" s="3"/>
      <c r="BK71" s="3"/>
      <c r="BL71" s="3"/>
      <c r="BM71" s="3"/>
      <c r="BN71" s="3"/>
      <c r="BQ71" s="3"/>
      <c r="BR71" s="3"/>
      <c r="BS71" s="3"/>
      <c r="BT71" s="3"/>
      <c r="BU71" s="3"/>
      <c r="BV71" s="3"/>
      <c r="BW71" s="3"/>
      <c r="BX71" s="3"/>
    </row>
    <row r="72" spans="1:76" s="13" customFormat="1" ht="12.75">
      <c r="A72" s="86"/>
      <c r="B72" s="87"/>
      <c r="C72" s="87"/>
      <c r="D72" s="87"/>
      <c r="E72" s="87"/>
      <c r="S72" s="3"/>
      <c r="T72" s="3"/>
      <c r="U72" s="3"/>
      <c r="V72" s="3"/>
      <c r="W72" s="3"/>
      <c r="X72" s="3"/>
      <c r="Y72" s="3"/>
      <c r="Z72" s="3"/>
      <c r="AC72" s="3"/>
      <c r="AD72" s="3"/>
      <c r="AE72" s="3"/>
      <c r="AF72" s="3"/>
      <c r="AG72" s="3"/>
      <c r="AH72" s="3"/>
      <c r="AI72" s="3"/>
      <c r="AJ72" s="3"/>
      <c r="AM72" s="3"/>
      <c r="AN72" s="3"/>
      <c r="AO72" s="3"/>
      <c r="AP72" s="3"/>
      <c r="AQ72" s="3"/>
      <c r="AR72" s="3"/>
      <c r="AS72" s="3"/>
      <c r="AT72" s="3"/>
      <c r="AW72" s="3"/>
      <c r="AX72" s="3"/>
      <c r="AY72" s="3"/>
      <c r="AZ72" s="3"/>
      <c r="BA72" s="3"/>
      <c r="BB72" s="3"/>
      <c r="BC72" s="3"/>
      <c r="BD72" s="3"/>
      <c r="BG72" s="3"/>
      <c r="BH72" s="3"/>
      <c r="BI72" s="3"/>
      <c r="BJ72" s="3"/>
      <c r="BK72" s="3"/>
      <c r="BL72" s="3"/>
      <c r="BM72" s="3"/>
      <c r="BN72" s="3"/>
      <c r="BQ72" s="3"/>
      <c r="BR72" s="3"/>
      <c r="BS72" s="3"/>
      <c r="BT72" s="3"/>
      <c r="BU72" s="3"/>
      <c r="BV72" s="3"/>
      <c r="BW72" s="3"/>
      <c r="BX72" s="3"/>
    </row>
    <row r="73" spans="1:76" s="13" customFormat="1" ht="12.75">
      <c r="A73" s="86"/>
      <c r="B73" s="87"/>
      <c r="C73" s="87"/>
      <c r="D73" s="87"/>
      <c r="E73" s="87"/>
      <c r="S73" s="3"/>
      <c r="T73" s="3"/>
      <c r="U73" s="3"/>
      <c r="V73" s="3"/>
      <c r="W73" s="3"/>
      <c r="X73" s="3"/>
      <c r="Y73" s="3"/>
      <c r="Z73" s="3"/>
      <c r="AC73" s="3"/>
      <c r="AD73" s="3"/>
      <c r="AE73" s="3"/>
      <c r="AF73" s="3"/>
      <c r="AG73" s="3"/>
      <c r="AH73" s="3"/>
      <c r="AI73" s="3"/>
      <c r="AJ73" s="3"/>
      <c r="AM73" s="3"/>
      <c r="AN73" s="3"/>
      <c r="AO73" s="3"/>
      <c r="AP73" s="3"/>
      <c r="AQ73" s="3"/>
      <c r="AR73" s="3"/>
      <c r="AS73" s="3"/>
      <c r="AT73" s="3"/>
      <c r="AW73" s="3"/>
      <c r="AX73" s="3"/>
      <c r="AY73" s="3"/>
      <c r="AZ73" s="3"/>
      <c r="BA73" s="3"/>
      <c r="BB73" s="3"/>
      <c r="BC73" s="3"/>
      <c r="BD73" s="3"/>
      <c r="BG73" s="3"/>
      <c r="BH73" s="3"/>
      <c r="BI73" s="3"/>
      <c r="BJ73" s="3"/>
      <c r="BK73" s="3"/>
      <c r="BL73" s="3"/>
      <c r="BM73" s="3"/>
      <c r="BN73" s="3"/>
      <c r="BQ73" s="3"/>
      <c r="BR73" s="3"/>
      <c r="BS73" s="3"/>
      <c r="BT73" s="3"/>
      <c r="BU73" s="3"/>
      <c r="BV73" s="3"/>
      <c r="BW73" s="3"/>
      <c r="BX73" s="3"/>
    </row>
    <row r="74" spans="1:76" s="13" customFormat="1" ht="12.75">
      <c r="A74" s="86"/>
      <c r="B74" s="87"/>
      <c r="C74" s="87"/>
      <c r="D74" s="87"/>
      <c r="E74" s="87"/>
      <c r="S74" s="3"/>
      <c r="T74" s="3"/>
      <c r="U74" s="3"/>
      <c r="V74" s="3"/>
      <c r="W74" s="3"/>
      <c r="X74" s="3"/>
      <c r="Y74" s="3"/>
      <c r="Z74" s="3"/>
      <c r="AC74" s="3"/>
      <c r="AD74" s="3"/>
      <c r="AE74" s="3"/>
      <c r="AF74" s="3"/>
      <c r="AG74" s="3"/>
      <c r="AH74" s="3"/>
      <c r="AI74" s="3"/>
      <c r="AJ74" s="3"/>
      <c r="AM74" s="3"/>
      <c r="AN74" s="3"/>
      <c r="AO74" s="3"/>
      <c r="AP74" s="3"/>
      <c r="AQ74" s="3"/>
      <c r="AR74" s="3"/>
      <c r="AS74" s="3"/>
      <c r="AT74" s="3"/>
      <c r="AW74" s="3"/>
      <c r="AX74" s="3"/>
      <c r="AY74" s="3"/>
      <c r="AZ74" s="3"/>
      <c r="BA74" s="3"/>
      <c r="BB74" s="3"/>
      <c r="BC74" s="3"/>
      <c r="BD74" s="3"/>
      <c r="BG74" s="3"/>
      <c r="BH74" s="3"/>
      <c r="BI74" s="3"/>
      <c r="BJ74" s="3"/>
      <c r="BK74" s="3"/>
      <c r="BL74" s="3"/>
      <c r="BM74" s="3"/>
      <c r="BN74" s="3"/>
      <c r="BQ74" s="3"/>
      <c r="BR74" s="3"/>
      <c r="BS74" s="3"/>
      <c r="BT74" s="3"/>
      <c r="BU74" s="3"/>
      <c r="BV74" s="3"/>
      <c r="BW74" s="3"/>
      <c r="BX74" s="3"/>
    </row>
    <row r="75" spans="1:76" s="13" customFormat="1" ht="12.75">
      <c r="A75" s="86"/>
      <c r="B75" s="87"/>
      <c r="C75" s="87"/>
      <c r="D75" s="87"/>
      <c r="E75" s="87"/>
      <c r="S75" s="3"/>
      <c r="T75" s="3"/>
      <c r="U75" s="3"/>
      <c r="V75" s="3"/>
      <c r="W75" s="3"/>
      <c r="X75" s="3"/>
      <c r="Y75" s="3"/>
      <c r="Z75" s="3"/>
      <c r="AC75" s="3"/>
      <c r="AD75" s="3"/>
      <c r="AE75" s="3"/>
      <c r="AF75" s="3"/>
      <c r="AG75" s="3"/>
      <c r="AH75" s="3"/>
      <c r="AI75" s="3"/>
      <c r="AJ75" s="3"/>
      <c r="AM75" s="3"/>
      <c r="AN75" s="3"/>
      <c r="AO75" s="3"/>
      <c r="AP75" s="3"/>
      <c r="AQ75" s="3"/>
      <c r="AR75" s="3"/>
      <c r="AS75" s="3"/>
      <c r="AT75" s="3"/>
      <c r="AW75" s="3"/>
      <c r="AX75" s="3"/>
      <c r="AY75" s="3"/>
      <c r="AZ75" s="3"/>
      <c r="BA75" s="3"/>
      <c r="BB75" s="3"/>
      <c r="BC75" s="3"/>
      <c r="BD75" s="3"/>
      <c r="BG75" s="3"/>
      <c r="BH75" s="3"/>
      <c r="BI75" s="3"/>
      <c r="BJ75" s="3"/>
      <c r="BK75" s="3"/>
      <c r="BL75" s="3"/>
      <c r="BM75" s="3"/>
      <c r="BN75" s="3"/>
      <c r="BQ75" s="3"/>
      <c r="BR75" s="3"/>
      <c r="BS75" s="3"/>
      <c r="BT75" s="3"/>
      <c r="BU75" s="3"/>
      <c r="BV75" s="3"/>
      <c r="BW75" s="3"/>
      <c r="BX75" s="3"/>
    </row>
    <row r="76" spans="1:76" s="13" customFormat="1" ht="12.75">
      <c r="A76" s="86"/>
      <c r="B76" s="87"/>
      <c r="C76" s="87"/>
      <c r="D76" s="87"/>
      <c r="E76" s="87"/>
      <c r="S76" s="3"/>
      <c r="T76" s="3"/>
      <c r="U76" s="3"/>
      <c r="V76" s="3"/>
      <c r="W76" s="3"/>
      <c r="X76" s="3"/>
      <c r="Y76" s="3"/>
      <c r="Z76" s="3"/>
      <c r="AC76" s="3"/>
      <c r="AD76" s="3"/>
      <c r="AE76" s="3"/>
      <c r="AF76" s="3"/>
      <c r="AG76" s="3"/>
      <c r="AH76" s="3"/>
      <c r="AI76" s="3"/>
      <c r="AJ76" s="3"/>
      <c r="AM76" s="3"/>
      <c r="AN76" s="3"/>
      <c r="AO76" s="3"/>
      <c r="AP76" s="3"/>
      <c r="AQ76" s="3"/>
      <c r="AR76" s="3"/>
      <c r="AS76" s="3"/>
      <c r="AT76" s="3"/>
      <c r="AW76" s="3"/>
      <c r="AX76" s="3"/>
      <c r="AY76" s="3"/>
      <c r="AZ76" s="3"/>
      <c r="BA76" s="3"/>
      <c r="BB76" s="3"/>
      <c r="BC76" s="3"/>
      <c r="BD76" s="3"/>
      <c r="BG76" s="3"/>
      <c r="BH76" s="3"/>
      <c r="BI76" s="3"/>
      <c r="BJ76" s="3"/>
      <c r="BK76" s="3"/>
      <c r="BL76" s="3"/>
      <c r="BM76" s="3"/>
      <c r="BN76" s="3"/>
      <c r="BQ76" s="3"/>
      <c r="BR76" s="3"/>
      <c r="BS76" s="3"/>
      <c r="BT76" s="3"/>
      <c r="BU76" s="3"/>
      <c r="BV76" s="3"/>
      <c r="BW76" s="3"/>
      <c r="BX76" s="3"/>
    </row>
    <row r="77" spans="1:76" s="13" customFormat="1" ht="12.75">
      <c r="A77" s="86"/>
      <c r="B77" s="87"/>
      <c r="C77" s="87"/>
      <c r="D77" s="87"/>
      <c r="E77" s="87"/>
      <c r="S77" s="3"/>
      <c r="T77" s="3"/>
      <c r="U77" s="3"/>
      <c r="V77" s="3"/>
      <c r="W77" s="3"/>
      <c r="X77" s="3"/>
      <c r="Y77" s="3"/>
      <c r="Z77" s="3"/>
      <c r="AC77" s="3"/>
      <c r="AD77" s="3"/>
      <c r="AE77" s="3"/>
      <c r="AF77" s="3"/>
      <c r="AG77" s="3"/>
      <c r="AH77" s="3"/>
      <c r="AI77" s="3"/>
      <c r="AJ77" s="3"/>
      <c r="AM77" s="3"/>
      <c r="AN77" s="3"/>
      <c r="AO77" s="3"/>
      <c r="AP77" s="3"/>
      <c r="AQ77" s="3"/>
      <c r="AR77" s="3"/>
      <c r="AS77" s="3"/>
      <c r="AT77" s="3"/>
      <c r="AW77" s="3"/>
      <c r="AX77" s="3"/>
      <c r="AY77" s="3"/>
      <c r="AZ77" s="3"/>
      <c r="BA77" s="3"/>
      <c r="BB77" s="3"/>
      <c r="BC77" s="3"/>
      <c r="BD77" s="3"/>
      <c r="BG77" s="3"/>
      <c r="BH77" s="3"/>
      <c r="BI77" s="3"/>
      <c r="BJ77" s="3"/>
      <c r="BK77" s="3"/>
      <c r="BL77" s="3"/>
      <c r="BM77" s="3"/>
      <c r="BN77" s="3"/>
      <c r="BQ77" s="3"/>
      <c r="BR77" s="3"/>
      <c r="BS77" s="3"/>
      <c r="BT77" s="3"/>
      <c r="BU77" s="3"/>
      <c r="BV77" s="3"/>
      <c r="BW77" s="3"/>
      <c r="BX77" s="3"/>
    </row>
    <row r="78" spans="1:76" s="13" customFormat="1" ht="12.75">
      <c r="A78" s="86"/>
      <c r="B78" s="87"/>
      <c r="C78" s="87"/>
      <c r="D78" s="87"/>
      <c r="E78" s="87"/>
      <c r="S78" s="3"/>
      <c r="T78" s="3"/>
      <c r="U78" s="3"/>
      <c r="V78" s="3"/>
      <c r="W78" s="3"/>
      <c r="X78" s="3"/>
      <c r="Y78" s="3"/>
      <c r="Z78" s="3"/>
      <c r="AC78" s="3"/>
      <c r="AD78" s="3"/>
      <c r="AE78" s="3"/>
      <c r="AF78" s="3"/>
      <c r="AG78" s="3"/>
      <c r="AH78" s="3"/>
      <c r="AI78" s="3"/>
      <c r="AJ78" s="3"/>
      <c r="AM78" s="3"/>
      <c r="AN78" s="3"/>
      <c r="AO78" s="3"/>
      <c r="AP78" s="3"/>
      <c r="AQ78" s="3"/>
      <c r="AR78" s="3"/>
      <c r="AS78" s="3"/>
      <c r="AT78" s="3"/>
      <c r="AW78" s="3"/>
      <c r="AX78" s="3"/>
      <c r="AY78" s="3"/>
      <c r="AZ78" s="3"/>
      <c r="BA78" s="3"/>
      <c r="BB78" s="3"/>
      <c r="BC78" s="3"/>
      <c r="BD78" s="3"/>
      <c r="BG78" s="3"/>
      <c r="BH78" s="3"/>
      <c r="BI78" s="3"/>
      <c r="BJ78" s="3"/>
      <c r="BK78" s="3"/>
      <c r="BL78" s="3"/>
      <c r="BM78" s="3"/>
      <c r="BN78" s="3"/>
      <c r="BQ78" s="3"/>
      <c r="BR78" s="3"/>
      <c r="BS78" s="3"/>
      <c r="BT78" s="3"/>
      <c r="BU78" s="3"/>
      <c r="BV78" s="3"/>
      <c r="BW78" s="3"/>
      <c r="BX78" s="3"/>
    </row>
    <row r="79" spans="1:76" s="13" customFormat="1" ht="12.75">
      <c r="A79" s="86"/>
      <c r="B79" s="87"/>
      <c r="C79" s="87"/>
      <c r="D79" s="87"/>
      <c r="E79" s="87"/>
      <c r="S79" s="3"/>
      <c r="T79" s="3"/>
      <c r="U79" s="3"/>
      <c r="V79" s="3"/>
      <c r="W79" s="3"/>
      <c r="X79" s="3"/>
      <c r="Y79" s="3"/>
      <c r="Z79" s="3"/>
      <c r="AC79" s="3"/>
      <c r="AD79" s="3"/>
      <c r="AE79" s="3"/>
      <c r="AF79" s="3"/>
      <c r="AG79" s="3"/>
      <c r="AH79" s="3"/>
      <c r="AI79" s="3"/>
      <c r="AJ79" s="3"/>
      <c r="AM79" s="3"/>
      <c r="AN79" s="3"/>
      <c r="AO79" s="3"/>
      <c r="AP79" s="3"/>
      <c r="AQ79" s="3"/>
      <c r="AR79" s="3"/>
      <c r="AS79" s="3"/>
      <c r="AT79" s="3"/>
      <c r="AW79" s="3"/>
      <c r="AX79" s="3"/>
      <c r="AY79" s="3"/>
      <c r="AZ79" s="3"/>
      <c r="BA79" s="3"/>
      <c r="BB79" s="3"/>
      <c r="BC79" s="3"/>
      <c r="BD79" s="3"/>
      <c r="BG79" s="3"/>
      <c r="BH79" s="3"/>
      <c r="BI79" s="3"/>
      <c r="BJ79" s="3"/>
      <c r="BK79" s="3"/>
      <c r="BL79" s="3"/>
      <c r="BM79" s="3"/>
      <c r="BN79" s="3"/>
      <c r="BQ79" s="3"/>
      <c r="BR79" s="3"/>
      <c r="BS79" s="3"/>
      <c r="BT79" s="3"/>
      <c r="BU79" s="3"/>
      <c r="BV79" s="3"/>
      <c r="BW79" s="3"/>
      <c r="BX79" s="3"/>
    </row>
    <row r="80" spans="1:76" s="13" customFormat="1" ht="12.75">
      <c r="A80" s="86"/>
      <c r="B80" s="87"/>
      <c r="C80" s="87"/>
      <c r="D80" s="87"/>
      <c r="E80" s="87"/>
      <c r="S80" s="3"/>
      <c r="T80" s="3"/>
      <c r="U80" s="3"/>
      <c r="V80" s="3"/>
      <c r="W80" s="3"/>
      <c r="X80" s="3"/>
      <c r="Y80" s="3"/>
      <c r="Z80" s="3"/>
      <c r="AC80" s="3"/>
      <c r="AD80" s="3"/>
      <c r="AE80" s="3"/>
      <c r="AF80" s="3"/>
      <c r="AG80" s="3"/>
      <c r="AH80" s="3"/>
      <c r="AI80" s="3"/>
      <c r="AJ80" s="3"/>
      <c r="AM80" s="3"/>
      <c r="AN80" s="3"/>
      <c r="AO80" s="3"/>
      <c r="AP80" s="3"/>
      <c r="AQ80" s="3"/>
      <c r="AR80" s="3"/>
      <c r="AS80" s="3"/>
      <c r="AT80" s="3"/>
      <c r="AW80" s="3"/>
      <c r="AX80" s="3"/>
      <c r="AY80" s="3"/>
      <c r="AZ80" s="3"/>
      <c r="BA80" s="3"/>
      <c r="BB80" s="3"/>
      <c r="BC80" s="3"/>
      <c r="BD80" s="3"/>
      <c r="BG80" s="3"/>
      <c r="BH80" s="3"/>
      <c r="BI80" s="3"/>
      <c r="BJ80" s="3"/>
      <c r="BK80" s="3"/>
      <c r="BL80" s="3"/>
      <c r="BM80" s="3"/>
      <c r="BN80" s="3"/>
      <c r="BQ80" s="3"/>
      <c r="BR80" s="3"/>
      <c r="BS80" s="3"/>
      <c r="BT80" s="3"/>
      <c r="BU80" s="3"/>
      <c r="BV80" s="3"/>
      <c r="BW80" s="3"/>
      <c r="BX80" s="3"/>
    </row>
    <row r="81" spans="1:76" s="13" customFormat="1" ht="12.75">
      <c r="A81" s="86"/>
      <c r="B81" s="87"/>
      <c r="C81" s="87"/>
      <c r="D81" s="87"/>
      <c r="E81" s="87"/>
      <c r="S81" s="3"/>
      <c r="T81" s="3"/>
      <c r="U81" s="3"/>
      <c r="V81" s="3"/>
      <c r="W81" s="3"/>
      <c r="X81" s="3"/>
      <c r="Y81" s="3"/>
      <c r="Z81" s="3"/>
      <c r="AC81" s="3"/>
      <c r="AD81" s="3"/>
      <c r="AE81" s="3"/>
      <c r="AF81" s="3"/>
      <c r="AG81" s="3"/>
      <c r="AH81" s="3"/>
      <c r="AI81" s="3"/>
      <c r="AJ81" s="3"/>
      <c r="AM81" s="3"/>
      <c r="AN81" s="3"/>
      <c r="AO81" s="3"/>
      <c r="AP81" s="3"/>
      <c r="AQ81" s="3"/>
      <c r="AR81" s="3"/>
      <c r="AS81" s="3"/>
      <c r="AT81" s="3"/>
      <c r="AW81" s="3"/>
      <c r="AX81" s="3"/>
      <c r="AY81" s="3"/>
      <c r="AZ81" s="3"/>
      <c r="BA81" s="3"/>
      <c r="BB81" s="3"/>
      <c r="BC81" s="3"/>
      <c r="BD81" s="3"/>
      <c r="BG81" s="3"/>
      <c r="BH81" s="3"/>
      <c r="BI81" s="3"/>
      <c r="BJ81" s="3"/>
      <c r="BK81" s="3"/>
      <c r="BL81" s="3"/>
      <c r="BM81" s="3"/>
      <c r="BN81" s="3"/>
      <c r="BQ81" s="3"/>
      <c r="BR81" s="3"/>
      <c r="BS81" s="3"/>
      <c r="BT81" s="3"/>
      <c r="BU81" s="3"/>
      <c r="BV81" s="3"/>
      <c r="BW81" s="3"/>
      <c r="BX81" s="3"/>
    </row>
    <row r="82" spans="1:76" s="13" customFormat="1" ht="12.75">
      <c r="A82" s="86"/>
      <c r="B82" s="87"/>
      <c r="C82" s="87"/>
      <c r="D82" s="87"/>
      <c r="E82" s="87"/>
      <c r="S82" s="3"/>
      <c r="T82" s="3"/>
      <c r="U82" s="3"/>
      <c r="V82" s="3"/>
      <c r="W82" s="3"/>
      <c r="X82" s="3"/>
      <c r="Y82" s="3"/>
      <c r="Z82" s="3"/>
      <c r="AC82" s="3"/>
      <c r="AD82" s="3"/>
      <c r="AE82" s="3"/>
      <c r="AF82" s="3"/>
      <c r="AG82" s="3"/>
      <c r="AH82" s="3"/>
      <c r="AI82" s="3"/>
      <c r="AJ82" s="3"/>
      <c r="AM82" s="3"/>
      <c r="AN82" s="3"/>
      <c r="AO82" s="3"/>
      <c r="AP82" s="3"/>
      <c r="AQ82" s="3"/>
      <c r="AR82" s="3"/>
      <c r="AS82" s="3"/>
      <c r="AT82" s="3"/>
      <c r="AW82" s="3"/>
      <c r="AX82" s="3"/>
      <c r="AY82" s="3"/>
      <c r="AZ82" s="3"/>
      <c r="BA82" s="3"/>
      <c r="BB82" s="3"/>
      <c r="BC82" s="3"/>
      <c r="BD82" s="3"/>
      <c r="BG82" s="3"/>
      <c r="BH82" s="3"/>
      <c r="BI82" s="3"/>
      <c r="BJ82" s="3"/>
      <c r="BK82" s="3"/>
      <c r="BL82" s="3"/>
      <c r="BM82" s="3"/>
      <c r="BN82" s="3"/>
      <c r="BQ82" s="3"/>
      <c r="BR82" s="3"/>
      <c r="BS82" s="3"/>
      <c r="BT82" s="3"/>
      <c r="BU82" s="3"/>
      <c r="BV82" s="3"/>
      <c r="BW82" s="3"/>
      <c r="BX82" s="3"/>
    </row>
    <row r="83" spans="1:76" s="13" customFormat="1" ht="12.75">
      <c r="A83" s="86"/>
      <c r="B83" s="87"/>
      <c r="C83" s="87"/>
      <c r="D83" s="87"/>
      <c r="E83" s="87"/>
      <c r="S83" s="3"/>
      <c r="T83" s="3"/>
      <c r="U83" s="3"/>
      <c r="V83" s="3"/>
      <c r="W83" s="3"/>
      <c r="X83" s="3"/>
      <c r="Y83" s="3"/>
      <c r="Z83" s="3"/>
      <c r="AC83" s="3"/>
      <c r="AD83" s="3"/>
      <c r="AE83" s="3"/>
      <c r="AF83" s="3"/>
      <c r="AG83" s="3"/>
      <c r="AH83" s="3"/>
      <c r="AI83" s="3"/>
      <c r="AJ83" s="3"/>
      <c r="AM83" s="3"/>
      <c r="AN83" s="3"/>
      <c r="AO83" s="3"/>
      <c r="AP83" s="3"/>
      <c r="AQ83" s="3"/>
      <c r="AR83" s="3"/>
      <c r="AS83" s="3"/>
      <c r="AT83" s="3"/>
      <c r="AW83" s="3"/>
      <c r="AX83" s="3"/>
      <c r="AY83" s="3"/>
      <c r="AZ83" s="3"/>
      <c r="BA83" s="3"/>
      <c r="BB83" s="3"/>
      <c r="BC83" s="3"/>
      <c r="BD83" s="3"/>
      <c r="BG83" s="3"/>
      <c r="BH83" s="3"/>
      <c r="BI83" s="3"/>
      <c r="BJ83" s="3"/>
      <c r="BK83" s="3"/>
      <c r="BL83" s="3"/>
      <c r="BM83" s="3"/>
      <c r="BN83" s="3"/>
      <c r="BQ83" s="3"/>
      <c r="BR83" s="3"/>
      <c r="BS83" s="3"/>
      <c r="BT83" s="3"/>
      <c r="BU83" s="3"/>
      <c r="BV83" s="3"/>
      <c r="BW83" s="3"/>
      <c r="BX83" s="3"/>
    </row>
    <row r="84" spans="1:76" s="13" customFormat="1" ht="12.75">
      <c r="A84" s="86"/>
      <c r="B84" s="87"/>
      <c r="C84" s="87"/>
      <c r="D84" s="87"/>
      <c r="E84" s="87"/>
      <c r="S84" s="3"/>
      <c r="T84" s="3"/>
      <c r="U84" s="3"/>
      <c r="V84" s="3"/>
      <c r="W84" s="3"/>
      <c r="X84" s="3"/>
      <c r="Y84" s="3"/>
      <c r="Z84" s="3"/>
      <c r="AC84" s="3"/>
      <c r="AD84" s="3"/>
      <c r="AE84" s="3"/>
      <c r="AF84" s="3"/>
      <c r="AG84" s="3"/>
      <c r="AH84" s="3"/>
      <c r="AI84" s="3"/>
      <c r="AJ84" s="3"/>
      <c r="AM84" s="3"/>
      <c r="AN84" s="3"/>
      <c r="AO84" s="3"/>
      <c r="AP84" s="3"/>
      <c r="AQ84" s="3"/>
      <c r="AR84" s="3"/>
      <c r="AS84" s="3"/>
      <c r="AT84" s="3"/>
      <c r="AW84" s="3"/>
      <c r="AX84" s="3"/>
      <c r="AY84" s="3"/>
      <c r="AZ84" s="3"/>
      <c r="BA84" s="3"/>
      <c r="BB84" s="3"/>
      <c r="BC84" s="3"/>
      <c r="BD84" s="3"/>
      <c r="BG84" s="3"/>
      <c r="BH84" s="3"/>
      <c r="BI84" s="3"/>
      <c r="BJ84" s="3"/>
      <c r="BK84" s="3"/>
      <c r="BL84" s="3"/>
      <c r="BM84" s="3"/>
      <c r="BN84" s="3"/>
      <c r="BQ84" s="3"/>
      <c r="BR84" s="3"/>
      <c r="BS84" s="3"/>
      <c r="BT84" s="3"/>
      <c r="BU84" s="3"/>
      <c r="BV84" s="3"/>
      <c r="BW84" s="3"/>
      <c r="BX84" s="3"/>
    </row>
    <row r="85" spans="1:76" s="13" customFormat="1" ht="12.75">
      <c r="A85" s="86"/>
      <c r="B85" s="87"/>
      <c r="C85" s="87"/>
      <c r="D85" s="87"/>
      <c r="E85" s="87"/>
      <c r="S85" s="3"/>
      <c r="T85" s="3"/>
      <c r="U85" s="3"/>
      <c r="V85" s="3"/>
      <c r="W85" s="3"/>
      <c r="X85" s="3"/>
      <c r="Y85" s="3"/>
      <c r="Z85" s="3"/>
      <c r="AC85" s="3"/>
      <c r="AD85" s="3"/>
      <c r="AE85" s="3"/>
      <c r="AF85" s="3"/>
      <c r="AG85" s="3"/>
      <c r="AH85" s="3"/>
      <c r="AI85" s="3"/>
      <c r="AJ85" s="3"/>
      <c r="AM85" s="3"/>
      <c r="AN85" s="3"/>
      <c r="AO85" s="3"/>
      <c r="AP85" s="3"/>
      <c r="AQ85" s="3"/>
      <c r="AR85" s="3"/>
      <c r="AS85" s="3"/>
      <c r="AT85" s="3"/>
      <c r="AW85" s="3"/>
      <c r="AX85" s="3"/>
      <c r="AY85" s="3"/>
      <c r="AZ85" s="3"/>
      <c r="BA85" s="3"/>
      <c r="BB85" s="3"/>
      <c r="BC85" s="3"/>
      <c r="BD85" s="3"/>
      <c r="BG85" s="3"/>
      <c r="BH85" s="3"/>
      <c r="BI85" s="3"/>
      <c r="BJ85" s="3"/>
      <c r="BK85" s="3"/>
      <c r="BL85" s="3"/>
      <c r="BM85" s="3"/>
      <c r="BN85" s="3"/>
      <c r="BQ85" s="3"/>
      <c r="BR85" s="3"/>
      <c r="BS85" s="3"/>
      <c r="BT85" s="3"/>
      <c r="BU85" s="3"/>
      <c r="BV85" s="3"/>
      <c r="BW85" s="3"/>
      <c r="BX85" s="3"/>
    </row>
    <row r="86" spans="1:76" s="13" customFormat="1" ht="12.75">
      <c r="A86" s="86"/>
      <c r="B86" s="87"/>
      <c r="C86" s="87"/>
      <c r="D86" s="87"/>
      <c r="E86" s="87"/>
      <c r="S86" s="3"/>
      <c r="T86" s="3"/>
      <c r="U86" s="3"/>
      <c r="V86" s="3"/>
      <c r="W86" s="3"/>
      <c r="X86" s="3"/>
      <c r="Y86" s="3"/>
      <c r="Z86" s="3"/>
      <c r="AC86" s="3"/>
      <c r="AD86" s="3"/>
      <c r="AE86" s="3"/>
      <c r="AF86" s="3"/>
      <c r="AG86" s="3"/>
      <c r="AH86" s="3"/>
      <c r="AI86" s="3"/>
      <c r="AJ86" s="3"/>
      <c r="AM86" s="3"/>
      <c r="AN86" s="3"/>
      <c r="AO86" s="3"/>
      <c r="AP86" s="3"/>
      <c r="AQ86" s="3"/>
      <c r="AR86" s="3"/>
      <c r="AS86" s="3"/>
      <c r="AT86" s="3"/>
      <c r="AW86" s="3"/>
      <c r="AX86" s="3"/>
      <c r="AY86" s="3"/>
      <c r="AZ86" s="3"/>
      <c r="BA86" s="3"/>
      <c r="BB86" s="3"/>
      <c r="BC86" s="3"/>
      <c r="BD86" s="3"/>
      <c r="BG86" s="3"/>
      <c r="BH86" s="3"/>
      <c r="BI86" s="3"/>
      <c r="BJ86" s="3"/>
      <c r="BK86" s="3"/>
      <c r="BL86" s="3"/>
      <c r="BM86" s="3"/>
      <c r="BN86" s="3"/>
      <c r="BQ86" s="3"/>
      <c r="BR86" s="3"/>
      <c r="BS86" s="3"/>
      <c r="BT86" s="3"/>
      <c r="BU86" s="3"/>
      <c r="BV86" s="3"/>
      <c r="BW86" s="3"/>
      <c r="BX86" s="3"/>
    </row>
    <row r="87" spans="1:76" s="13" customFormat="1" ht="12.75">
      <c r="A87" s="86"/>
      <c r="B87" s="87"/>
      <c r="C87" s="87"/>
      <c r="D87" s="87"/>
      <c r="E87" s="87"/>
      <c r="S87" s="3"/>
      <c r="T87" s="3"/>
      <c r="U87" s="3"/>
      <c r="V87" s="3"/>
      <c r="W87" s="3"/>
      <c r="X87" s="3"/>
      <c r="Y87" s="3"/>
      <c r="Z87" s="3"/>
      <c r="AC87" s="3"/>
      <c r="AD87" s="3"/>
      <c r="AE87" s="3"/>
      <c r="AF87" s="3"/>
      <c r="AG87" s="3"/>
      <c r="AH87" s="3"/>
      <c r="AI87" s="3"/>
      <c r="AJ87" s="3"/>
      <c r="AM87" s="3"/>
      <c r="AN87" s="3"/>
      <c r="AO87" s="3"/>
      <c r="AP87" s="3"/>
      <c r="AQ87" s="3"/>
      <c r="AR87" s="3"/>
      <c r="AS87" s="3"/>
      <c r="AT87" s="3"/>
      <c r="AW87" s="3"/>
      <c r="AX87" s="3"/>
      <c r="AY87" s="3"/>
      <c r="AZ87" s="3"/>
      <c r="BA87" s="3"/>
      <c r="BB87" s="3"/>
      <c r="BC87" s="3"/>
      <c r="BD87" s="3"/>
      <c r="BG87" s="3"/>
      <c r="BH87" s="3"/>
      <c r="BI87" s="3"/>
      <c r="BJ87" s="3"/>
      <c r="BK87" s="3"/>
      <c r="BL87" s="3"/>
      <c r="BM87" s="3"/>
      <c r="BN87" s="3"/>
      <c r="BQ87" s="3"/>
      <c r="BR87" s="3"/>
      <c r="BS87" s="3"/>
      <c r="BT87" s="3"/>
      <c r="BU87" s="3"/>
      <c r="BV87" s="3"/>
      <c r="BW87" s="3"/>
      <c r="BX87" s="3"/>
    </row>
    <row r="88" spans="1:76" s="13" customFormat="1" ht="12.75">
      <c r="A88" s="86"/>
      <c r="B88" s="87"/>
      <c r="C88" s="87"/>
      <c r="D88" s="87"/>
      <c r="E88" s="87"/>
      <c r="S88" s="3"/>
      <c r="T88" s="3"/>
      <c r="U88" s="3"/>
      <c r="V88" s="3"/>
      <c r="W88" s="3"/>
      <c r="X88" s="3"/>
      <c r="Y88" s="3"/>
      <c r="Z88" s="3"/>
      <c r="AC88" s="3"/>
      <c r="AD88" s="3"/>
      <c r="AE88" s="3"/>
      <c r="AF88" s="3"/>
      <c r="AG88" s="3"/>
      <c r="AH88" s="3"/>
      <c r="AI88" s="3"/>
      <c r="AJ88" s="3"/>
      <c r="AM88" s="3"/>
      <c r="AN88" s="3"/>
      <c r="AO88" s="3"/>
      <c r="AP88" s="3"/>
      <c r="AQ88" s="3"/>
      <c r="AR88" s="3"/>
      <c r="AS88" s="3"/>
      <c r="AT88" s="3"/>
      <c r="AW88" s="3"/>
      <c r="AX88" s="3"/>
      <c r="AY88" s="3"/>
      <c r="AZ88" s="3"/>
      <c r="BA88" s="3"/>
      <c r="BB88" s="3"/>
      <c r="BC88" s="3"/>
      <c r="BD88" s="3"/>
      <c r="BG88" s="3"/>
      <c r="BH88" s="3"/>
      <c r="BI88" s="3"/>
      <c r="BJ88" s="3"/>
      <c r="BK88" s="3"/>
      <c r="BL88" s="3"/>
      <c r="BM88" s="3"/>
      <c r="BN88" s="3"/>
      <c r="BQ88" s="3"/>
      <c r="BR88" s="3"/>
      <c r="BS88" s="3"/>
      <c r="BT88" s="3"/>
      <c r="BU88" s="3"/>
      <c r="BV88" s="3"/>
      <c r="BW88" s="3"/>
      <c r="BX88" s="3"/>
    </row>
    <row r="89" spans="1:76" s="13" customFormat="1" ht="12.75">
      <c r="A89" s="86"/>
      <c r="B89" s="87"/>
      <c r="C89" s="87"/>
      <c r="D89" s="87"/>
      <c r="E89" s="87"/>
      <c r="S89" s="3"/>
      <c r="T89" s="3"/>
      <c r="U89" s="3"/>
      <c r="V89" s="3"/>
      <c r="W89" s="3"/>
      <c r="X89" s="3"/>
      <c r="Y89" s="3"/>
      <c r="Z89" s="3"/>
      <c r="AC89" s="3"/>
      <c r="AD89" s="3"/>
      <c r="AE89" s="3"/>
      <c r="AF89" s="3"/>
      <c r="AG89" s="3"/>
      <c r="AH89" s="3"/>
      <c r="AI89" s="3"/>
      <c r="AJ89" s="3"/>
      <c r="AM89" s="3"/>
      <c r="AN89" s="3"/>
      <c r="AO89" s="3"/>
      <c r="AP89" s="3"/>
      <c r="AQ89" s="3"/>
      <c r="AR89" s="3"/>
      <c r="AS89" s="3"/>
      <c r="AT89" s="3"/>
      <c r="AW89" s="3"/>
      <c r="AX89" s="3"/>
      <c r="AY89" s="3"/>
      <c r="AZ89" s="3"/>
      <c r="BA89" s="3"/>
      <c r="BB89" s="3"/>
      <c r="BC89" s="3"/>
      <c r="BD89" s="3"/>
      <c r="BG89" s="3"/>
      <c r="BH89" s="3"/>
      <c r="BI89" s="3"/>
      <c r="BJ89" s="3"/>
      <c r="BK89" s="3"/>
      <c r="BL89" s="3"/>
      <c r="BM89" s="3"/>
      <c r="BN89" s="3"/>
      <c r="BQ89" s="3"/>
      <c r="BR89" s="3"/>
      <c r="BS89" s="3"/>
      <c r="BT89" s="3"/>
      <c r="BU89" s="3"/>
      <c r="BV89" s="3"/>
      <c r="BW89" s="3"/>
      <c r="BX89" s="3"/>
    </row>
    <row r="90" spans="1:76" s="13" customFormat="1" ht="12.75">
      <c r="A90" s="86"/>
      <c r="B90" s="87"/>
      <c r="C90" s="87"/>
      <c r="D90" s="87"/>
      <c r="E90" s="87"/>
      <c r="S90" s="3"/>
      <c r="T90" s="3"/>
      <c r="U90" s="3"/>
      <c r="V90" s="3"/>
      <c r="W90" s="3"/>
      <c r="X90" s="3"/>
      <c r="Y90" s="3"/>
      <c r="Z90" s="3"/>
      <c r="AC90" s="3"/>
      <c r="AD90" s="3"/>
      <c r="AE90" s="3"/>
      <c r="AF90" s="3"/>
      <c r="AG90" s="3"/>
      <c r="AH90" s="3"/>
      <c r="AI90" s="3"/>
      <c r="AJ90" s="3"/>
      <c r="AM90" s="3"/>
      <c r="AN90" s="3"/>
      <c r="AO90" s="3"/>
      <c r="AP90" s="3"/>
      <c r="AQ90" s="3"/>
      <c r="AR90" s="3"/>
      <c r="AS90" s="3"/>
      <c r="AT90" s="3"/>
      <c r="AW90" s="3"/>
      <c r="AX90" s="3"/>
      <c r="AY90" s="3"/>
      <c r="AZ90" s="3"/>
      <c r="BA90" s="3"/>
      <c r="BB90" s="3"/>
      <c r="BC90" s="3"/>
      <c r="BD90" s="3"/>
      <c r="BG90" s="3"/>
      <c r="BH90" s="3"/>
      <c r="BI90" s="3"/>
      <c r="BJ90" s="3"/>
      <c r="BK90" s="3"/>
      <c r="BL90" s="3"/>
      <c r="BM90" s="3"/>
      <c r="BN90" s="3"/>
      <c r="BQ90" s="3"/>
      <c r="BR90" s="3"/>
      <c r="BS90" s="3"/>
      <c r="BT90" s="3"/>
      <c r="BU90" s="3"/>
      <c r="BV90" s="3"/>
      <c r="BW90" s="3"/>
      <c r="BX90" s="3"/>
    </row>
    <row r="91" spans="1:76" s="13" customFormat="1" ht="12.75">
      <c r="A91" s="86"/>
      <c r="B91" s="87"/>
      <c r="C91" s="87"/>
      <c r="D91" s="87"/>
      <c r="E91" s="87"/>
      <c r="S91" s="3"/>
      <c r="T91" s="3"/>
      <c r="U91" s="3"/>
      <c r="V91" s="3"/>
      <c r="W91" s="3"/>
      <c r="X91" s="3"/>
      <c r="Y91" s="3"/>
      <c r="Z91" s="3"/>
      <c r="AC91" s="3"/>
      <c r="AD91" s="3"/>
      <c r="AE91" s="3"/>
      <c r="AF91" s="3"/>
      <c r="AG91" s="3"/>
      <c r="AH91" s="3"/>
      <c r="AI91" s="3"/>
      <c r="AJ91" s="3"/>
      <c r="AM91" s="3"/>
      <c r="AN91" s="3"/>
      <c r="AO91" s="3"/>
      <c r="AP91" s="3"/>
      <c r="AQ91" s="3"/>
      <c r="AR91" s="3"/>
      <c r="AS91" s="3"/>
      <c r="AT91" s="3"/>
      <c r="AW91" s="3"/>
      <c r="AX91" s="3"/>
      <c r="AY91" s="3"/>
      <c r="AZ91" s="3"/>
      <c r="BA91" s="3"/>
      <c r="BB91" s="3"/>
      <c r="BC91" s="3"/>
      <c r="BD91" s="3"/>
      <c r="BG91" s="3"/>
      <c r="BH91" s="3"/>
      <c r="BI91" s="3"/>
      <c r="BJ91" s="3"/>
      <c r="BK91" s="3"/>
      <c r="BL91" s="3"/>
      <c r="BM91" s="3"/>
      <c r="BN91" s="3"/>
      <c r="BQ91" s="3"/>
      <c r="BR91" s="3"/>
      <c r="BS91" s="3"/>
      <c r="BT91" s="3"/>
      <c r="BU91" s="3"/>
      <c r="BV91" s="3"/>
      <c r="BW91" s="3"/>
      <c r="BX91" s="3"/>
    </row>
    <row r="92" spans="1:76" s="13" customFormat="1" ht="12.75">
      <c r="A92" s="86"/>
      <c r="B92" s="87"/>
      <c r="C92" s="87"/>
      <c r="D92" s="87"/>
      <c r="E92" s="87"/>
      <c r="S92" s="3"/>
      <c r="T92" s="3"/>
      <c r="U92" s="3"/>
      <c r="V92" s="3"/>
      <c r="W92" s="3"/>
      <c r="X92" s="3"/>
      <c r="Y92" s="3"/>
      <c r="Z92" s="3"/>
      <c r="AC92" s="3"/>
      <c r="AD92" s="3"/>
      <c r="AE92" s="3"/>
      <c r="AF92" s="3"/>
      <c r="AG92" s="3"/>
      <c r="AH92" s="3"/>
      <c r="AI92" s="3"/>
      <c r="AJ92" s="3"/>
      <c r="AM92" s="3"/>
      <c r="AN92" s="3"/>
      <c r="AO92" s="3"/>
      <c r="AP92" s="3"/>
      <c r="AQ92" s="3"/>
      <c r="AR92" s="3"/>
      <c r="AS92" s="3"/>
      <c r="AT92" s="3"/>
      <c r="AW92" s="3"/>
      <c r="AX92" s="3"/>
      <c r="AY92" s="3"/>
      <c r="AZ92" s="3"/>
      <c r="BA92" s="3"/>
      <c r="BB92" s="3"/>
      <c r="BC92" s="3"/>
      <c r="BD92" s="3"/>
      <c r="BG92" s="3"/>
      <c r="BH92" s="3"/>
      <c r="BI92" s="3"/>
      <c r="BJ92" s="3"/>
      <c r="BK92" s="3"/>
      <c r="BL92" s="3"/>
      <c r="BM92" s="3"/>
      <c r="BN92" s="3"/>
      <c r="BQ92" s="3"/>
      <c r="BR92" s="3"/>
      <c r="BS92" s="3"/>
      <c r="BT92" s="3"/>
      <c r="BU92" s="3"/>
      <c r="BV92" s="3"/>
      <c r="BW92" s="3"/>
      <c r="BX92" s="3"/>
    </row>
    <row r="93" spans="1:76" s="13" customFormat="1" ht="12.75">
      <c r="A93" s="86"/>
      <c r="B93" s="87"/>
      <c r="C93" s="87"/>
      <c r="D93" s="87"/>
      <c r="E93" s="87"/>
      <c r="S93" s="3"/>
      <c r="T93" s="3"/>
      <c r="U93" s="3"/>
      <c r="V93" s="3"/>
      <c r="W93" s="3"/>
      <c r="X93" s="3"/>
      <c r="Y93" s="3"/>
      <c r="Z93" s="3"/>
      <c r="AC93" s="3"/>
      <c r="AD93" s="3"/>
      <c r="AE93" s="3"/>
      <c r="AF93" s="3"/>
      <c r="AG93" s="3"/>
      <c r="AH93" s="3"/>
      <c r="AI93" s="3"/>
      <c r="AJ93" s="3"/>
      <c r="AM93" s="3"/>
      <c r="AN93" s="3"/>
      <c r="AO93" s="3"/>
      <c r="AP93" s="3"/>
      <c r="AQ93" s="3"/>
      <c r="AR93" s="3"/>
      <c r="AS93" s="3"/>
      <c r="AT93" s="3"/>
      <c r="AW93" s="3"/>
      <c r="AX93" s="3"/>
      <c r="AY93" s="3"/>
      <c r="AZ93" s="3"/>
      <c r="BA93" s="3"/>
      <c r="BB93" s="3"/>
      <c r="BC93" s="3"/>
      <c r="BD93" s="3"/>
      <c r="BG93" s="3"/>
      <c r="BH93" s="3"/>
      <c r="BI93" s="3"/>
      <c r="BJ93" s="3"/>
      <c r="BK93" s="3"/>
      <c r="BL93" s="3"/>
      <c r="BM93" s="3"/>
      <c r="BN93" s="3"/>
      <c r="BQ93" s="3"/>
      <c r="BR93" s="3"/>
      <c r="BS93" s="3"/>
      <c r="BT93" s="3"/>
      <c r="BU93" s="3"/>
      <c r="BV93" s="3"/>
      <c r="BW93" s="3"/>
      <c r="BX93" s="3"/>
    </row>
    <row r="94" spans="1:76" s="13" customFormat="1" ht="12.75">
      <c r="A94" s="86"/>
      <c r="B94" s="87"/>
      <c r="C94" s="87"/>
      <c r="D94" s="87"/>
      <c r="E94" s="87"/>
      <c r="S94" s="3"/>
      <c r="T94" s="3"/>
      <c r="U94" s="3"/>
      <c r="V94" s="3"/>
      <c r="W94" s="3"/>
      <c r="X94" s="3"/>
      <c r="Y94" s="3"/>
      <c r="Z94" s="3"/>
      <c r="AC94" s="3"/>
      <c r="AD94" s="3"/>
      <c r="AE94" s="3"/>
      <c r="AF94" s="3"/>
      <c r="AG94" s="3"/>
      <c r="AH94" s="3"/>
      <c r="AI94" s="3"/>
      <c r="AJ94" s="3"/>
      <c r="AM94" s="3"/>
      <c r="AN94" s="3"/>
      <c r="AO94" s="3"/>
      <c r="AP94" s="3"/>
      <c r="AQ94" s="3"/>
      <c r="AR94" s="3"/>
      <c r="AS94" s="3"/>
      <c r="AT94" s="3"/>
      <c r="AW94" s="3"/>
      <c r="AX94" s="3"/>
      <c r="AY94" s="3"/>
      <c r="AZ94" s="3"/>
      <c r="BA94" s="3"/>
      <c r="BB94" s="3"/>
      <c r="BC94" s="3"/>
      <c r="BD94" s="3"/>
      <c r="BG94" s="3"/>
      <c r="BH94" s="3"/>
      <c r="BI94" s="3"/>
      <c r="BJ94" s="3"/>
      <c r="BK94" s="3"/>
      <c r="BL94" s="3"/>
      <c r="BM94" s="3"/>
      <c r="BN94" s="3"/>
      <c r="BQ94" s="3"/>
      <c r="BR94" s="3"/>
      <c r="BS94" s="3"/>
      <c r="BT94" s="3"/>
      <c r="BU94" s="3"/>
      <c r="BV94" s="3"/>
      <c r="BW94" s="3"/>
      <c r="BX94" s="3"/>
    </row>
    <row r="95" spans="1:76" s="13" customFormat="1" ht="12.75">
      <c r="A95" s="86"/>
      <c r="B95" s="87"/>
      <c r="C95" s="87"/>
      <c r="D95" s="87"/>
      <c r="E95" s="87"/>
      <c r="S95" s="3"/>
      <c r="T95" s="3"/>
      <c r="U95" s="3"/>
      <c r="V95" s="3"/>
      <c r="W95" s="3"/>
      <c r="X95" s="3"/>
      <c r="Y95" s="3"/>
      <c r="Z95" s="3"/>
      <c r="AC95" s="3"/>
      <c r="AD95" s="3"/>
      <c r="AE95" s="3"/>
      <c r="AF95" s="3"/>
      <c r="AG95" s="3"/>
      <c r="AH95" s="3"/>
      <c r="AI95" s="3"/>
      <c r="AJ95" s="3"/>
      <c r="AM95" s="3"/>
      <c r="AN95" s="3"/>
      <c r="AO95" s="3"/>
      <c r="AP95" s="3"/>
      <c r="AQ95" s="3"/>
      <c r="AR95" s="3"/>
      <c r="AS95" s="3"/>
      <c r="AT95" s="3"/>
      <c r="AW95" s="3"/>
      <c r="AX95" s="3"/>
      <c r="AY95" s="3"/>
      <c r="AZ95" s="3"/>
      <c r="BA95" s="3"/>
      <c r="BB95" s="3"/>
      <c r="BC95" s="3"/>
      <c r="BD95" s="3"/>
      <c r="BG95" s="3"/>
      <c r="BH95" s="3"/>
      <c r="BI95" s="3"/>
      <c r="BJ95" s="3"/>
      <c r="BK95" s="3"/>
      <c r="BL95" s="3"/>
      <c r="BM95" s="3"/>
      <c r="BN95" s="3"/>
      <c r="BQ95" s="3"/>
      <c r="BR95" s="3"/>
      <c r="BS95" s="3"/>
      <c r="BT95" s="3"/>
      <c r="BU95" s="3"/>
      <c r="BV95" s="3"/>
      <c r="BW95" s="3"/>
      <c r="BX95" s="3"/>
    </row>
    <row r="96" spans="1:76" s="13" customFormat="1" ht="12.75">
      <c r="A96" s="86"/>
      <c r="B96" s="87"/>
      <c r="C96" s="87"/>
      <c r="D96" s="87"/>
      <c r="E96" s="87"/>
      <c r="S96" s="3"/>
      <c r="T96" s="3"/>
      <c r="U96" s="3"/>
      <c r="V96" s="3"/>
      <c r="W96" s="3"/>
      <c r="X96" s="3"/>
      <c r="Y96" s="3"/>
      <c r="Z96" s="3"/>
      <c r="AC96" s="3"/>
      <c r="AD96" s="3"/>
      <c r="AE96" s="3"/>
      <c r="AF96" s="3"/>
      <c r="AG96" s="3"/>
      <c r="AH96" s="3"/>
      <c r="AI96" s="3"/>
      <c r="AJ96" s="3"/>
      <c r="AM96" s="3"/>
      <c r="AN96" s="3"/>
      <c r="AO96" s="3"/>
      <c r="AP96" s="3"/>
      <c r="AQ96" s="3"/>
      <c r="AR96" s="3"/>
      <c r="AS96" s="3"/>
      <c r="AT96" s="3"/>
      <c r="AW96" s="3"/>
      <c r="AX96" s="3"/>
      <c r="AY96" s="3"/>
      <c r="AZ96" s="3"/>
      <c r="BA96" s="3"/>
      <c r="BB96" s="3"/>
      <c r="BC96" s="3"/>
      <c r="BD96" s="3"/>
      <c r="BG96" s="3"/>
      <c r="BH96" s="3"/>
      <c r="BI96" s="3"/>
      <c r="BJ96" s="3"/>
      <c r="BK96" s="3"/>
      <c r="BL96" s="3"/>
      <c r="BM96" s="3"/>
      <c r="BN96" s="3"/>
      <c r="BQ96" s="3"/>
      <c r="BR96" s="3"/>
      <c r="BS96" s="3"/>
      <c r="BT96" s="3"/>
      <c r="BU96" s="3"/>
      <c r="BV96" s="3"/>
      <c r="BW96" s="3"/>
      <c r="BX96" s="3"/>
    </row>
    <row r="97" spans="1:76" s="13" customFormat="1" ht="12.75">
      <c r="A97" s="86"/>
      <c r="B97" s="87"/>
      <c r="C97" s="87"/>
      <c r="D97" s="87"/>
      <c r="E97" s="87"/>
      <c r="S97" s="3"/>
      <c r="T97" s="3"/>
      <c r="U97" s="3"/>
      <c r="V97" s="3"/>
      <c r="W97" s="3"/>
      <c r="X97" s="3"/>
      <c r="Y97" s="3"/>
      <c r="Z97" s="3"/>
      <c r="AC97" s="3"/>
      <c r="AD97" s="3"/>
      <c r="AE97" s="3"/>
      <c r="AF97" s="3"/>
      <c r="AG97" s="3"/>
      <c r="AH97" s="3"/>
      <c r="AI97" s="3"/>
      <c r="AJ97" s="3"/>
      <c r="AM97" s="3"/>
      <c r="AN97" s="3"/>
      <c r="AO97" s="3"/>
      <c r="AP97" s="3"/>
      <c r="AQ97" s="3"/>
      <c r="AR97" s="3"/>
      <c r="AS97" s="3"/>
      <c r="AT97" s="3"/>
      <c r="AW97" s="3"/>
      <c r="AX97" s="3"/>
      <c r="AY97" s="3"/>
      <c r="AZ97" s="3"/>
      <c r="BA97" s="3"/>
      <c r="BB97" s="3"/>
      <c r="BC97" s="3"/>
      <c r="BD97" s="3"/>
      <c r="BG97" s="3"/>
      <c r="BH97" s="3"/>
      <c r="BI97" s="3"/>
      <c r="BJ97" s="3"/>
      <c r="BK97" s="3"/>
      <c r="BL97" s="3"/>
      <c r="BM97" s="3"/>
      <c r="BN97" s="3"/>
      <c r="BQ97" s="3"/>
      <c r="BR97" s="3"/>
      <c r="BS97" s="3"/>
      <c r="BT97" s="3"/>
      <c r="BU97" s="3"/>
      <c r="BV97" s="3"/>
      <c r="BW97" s="3"/>
      <c r="BX97" s="3"/>
    </row>
    <row r="98" spans="1:76" s="13" customFormat="1" ht="12.75">
      <c r="A98" s="86"/>
      <c r="B98" s="87"/>
      <c r="C98" s="87"/>
      <c r="D98" s="87"/>
      <c r="E98" s="87"/>
      <c r="S98" s="3"/>
      <c r="T98" s="3"/>
      <c r="U98" s="3"/>
      <c r="V98" s="3"/>
      <c r="W98" s="3"/>
      <c r="X98" s="3"/>
      <c r="Y98" s="3"/>
      <c r="Z98" s="3"/>
      <c r="AC98" s="3"/>
      <c r="AD98" s="3"/>
      <c r="AE98" s="3"/>
      <c r="AF98" s="3"/>
      <c r="AG98" s="3"/>
      <c r="AH98" s="3"/>
      <c r="AI98" s="3"/>
      <c r="AJ98" s="3"/>
      <c r="AM98" s="3"/>
      <c r="AN98" s="3"/>
      <c r="AO98" s="3"/>
      <c r="AP98" s="3"/>
      <c r="AQ98" s="3"/>
      <c r="AR98" s="3"/>
      <c r="AS98" s="3"/>
      <c r="AT98" s="3"/>
      <c r="AW98" s="3"/>
      <c r="AX98" s="3"/>
      <c r="AY98" s="3"/>
      <c r="AZ98" s="3"/>
      <c r="BA98" s="3"/>
      <c r="BB98" s="3"/>
      <c r="BC98" s="3"/>
      <c r="BD98" s="3"/>
      <c r="BG98" s="3"/>
      <c r="BH98" s="3"/>
      <c r="BI98" s="3"/>
      <c r="BJ98" s="3"/>
      <c r="BK98" s="3"/>
      <c r="BL98" s="3"/>
      <c r="BM98" s="3"/>
      <c r="BN98" s="3"/>
      <c r="BQ98" s="3"/>
      <c r="BR98" s="3"/>
      <c r="BS98" s="3"/>
      <c r="BT98" s="3"/>
      <c r="BU98" s="3"/>
      <c r="BV98" s="3"/>
      <c r="BW98" s="3"/>
      <c r="BX98" s="3"/>
    </row>
    <row r="99" spans="1:76" s="13" customFormat="1" ht="12.75">
      <c r="A99" s="86"/>
      <c r="B99" s="87"/>
      <c r="C99" s="87"/>
      <c r="D99" s="87"/>
      <c r="E99" s="87"/>
      <c r="S99" s="3"/>
      <c r="T99" s="3"/>
      <c r="U99" s="3"/>
      <c r="V99" s="3"/>
      <c r="W99" s="3"/>
      <c r="X99" s="3"/>
      <c r="Y99" s="3"/>
      <c r="Z99" s="3"/>
      <c r="AC99" s="3"/>
      <c r="AD99" s="3"/>
      <c r="AE99" s="3"/>
      <c r="AF99" s="3"/>
      <c r="AG99" s="3"/>
      <c r="AH99" s="3"/>
      <c r="AI99" s="3"/>
      <c r="AJ99" s="3"/>
      <c r="AM99" s="3"/>
      <c r="AN99" s="3"/>
      <c r="AO99" s="3"/>
      <c r="AP99" s="3"/>
      <c r="AQ99" s="3"/>
      <c r="AR99" s="3"/>
      <c r="AS99" s="3"/>
      <c r="AT99" s="3"/>
      <c r="AW99" s="3"/>
      <c r="AX99" s="3"/>
      <c r="AY99" s="3"/>
      <c r="AZ99" s="3"/>
      <c r="BA99" s="3"/>
      <c r="BB99" s="3"/>
      <c r="BC99" s="3"/>
      <c r="BD99" s="3"/>
      <c r="BG99" s="3"/>
      <c r="BH99" s="3"/>
      <c r="BI99" s="3"/>
      <c r="BJ99" s="3"/>
      <c r="BK99" s="3"/>
      <c r="BL99" s="3"/>
      <c r="BM99" s="3"/>
      <c r="BN99" s="3"/>
      <c r="BQ99" s="3"/>
      <c r="BR99" s="3"/>
      <c r="BS99" s="3"/>
      <c r="BT99" s="3"/>
      <c r="BU99" s="3"/>
      <c r="BV99" s="3"/>
      <c r="BW99" s="3"/>
      <c r="BX99" s="3"/>
    </row>
    <row r="100" spans="1:76" s="13" customFormat="1" ht="12.75">
      <c r="A100" s="86"/>
      <c r="B100" s="87"/>
      <c r="C100" s="87"/>
      <c r="D100" s="87"/>
      <c r="E100" s="87"/>
      <c r="S100" s="3"/>
      <c r="T100" s="3"/>
      <c r="U100" s="3"/>
      <c r="V100" s="3"/>
      <c r="W100" s="3"/>
      <c r="X100" s="3"/>
      <c r="Y100" s="3"/>
      <c r="Z100" s="3"/>
      <c r="AC100" s="3"/>
      <c r="AD100" s="3"/>
      <c r="AE100" s="3"/>
      <c r="AF100" s="3"/>
      <c r="AG100" s="3"/>
      <c r="AH100" s="3"/>
      <c r="AI100" s="3"/>
      <c r="AJ100" s="3"/>
      <c r="AM100" s="3"/>
      <c r="AN100" s="3"/>
      <c r="AO100" s="3"/>
      <c r="AP100" s="3"/>
      <c r="AQ100" s="3"/>
      <c r="AR100" s="3"/>
      <c r="AS100" s="3"/>
      <c r="AT100" s="3"/>
      <c r="AW100" s="3"/>
      <c r="AX100" s="3"/>
      <c r="AY100" s="3"/>
      <c r="AZ100" s="3"/>
      <c r="BA100" s="3"/>
      <c r="BB100" s="3"/>
      <c r="BC100" s="3"/>
      <c r="BD100" s="3"/>
      <c r="BG100" s="3"/>
      <c r="BH100" s="3"/>
      <c r="BI100" s="3"/>
      <c r="BJ100" s="3"/>
      <c r="BK100" s="3"/>
      <c r="BL100" s="3"/>
      <c r="BM100" s="3"/>
      <c r="BN100" s="3"/>
      <c r="BQ100" s="3"/>
      <c r="BR100" s="3"/>
      <c r="BS100" s="3"/>
      <c r="BT100" s="3"/>
      <c r="BU100" s="3"/>
      <c r="BV100" s="3"/>
      <c r="BW100" s="3"/>
      <c r="BX100" s="3"/>
    </row>
    <row r="101" spans="1:76" s="13" customFormat="1" ht="12.75">
      <c r="A101" s="86"/>
      <c r="B101" s="87"/>
      <c r="C101" s="87"/>
      <c r="D101" s="87"/>
      <c r="E101" s="87"/>
      <c r="S101" s="3"/>
      <c r="T101" s="3"/>
      <c r="U101" s="3"/>
      <c r="V101" s="3"/>
      <c r="W101" s="3"/>
      <c r="X101" s="3"/>
      <c r="Y101" s="3"/>
      <c r="Z101" s="3"/>
      <c r="AC101" s="3"/>
      <c r="AD101" s="3"/>
      <c r="AE101" s="3"/>
      <c r="AF101" s="3"/>
      <c r="AG101" s="3"/>
      <c r="AH101" s="3"/>
      <c r="AI101" s="3"/>
      <c r="AJ101" s="3"/>
      <c r="AM101" s="3"/>
      <c r="AN101" s="3"/>
      <c r="AO101" s="3"/>
      <c r="AP101" s="3"/>
      <c r="AQ101" s="3"/>
      <c r="AR101" s="3"/>
      <c r="AS101" s="3"/>
      <c r="AT101" s="3"/>
      <c r="AW101" s="3"/>
      <c r="AX101" s="3"/>
      <c r="AY101" s="3"/>
      <c r="AZ101" s="3"/>
      <c r="BA101" s="3"/>
      <c r="BB101" s="3"/>
      <c r="BC101" s="3"/>
      <c r="BD101" s="3"/>
      <c r="BG101" s="3"/>
      <c r="BH101" s="3"/>
      <c r="BI101" s="3"/>
      <c r="BJ101" s="3"/>
      <c r="BK101" s="3"/>
      <c r="BL101" s="3"/>
      <c r="BM101" s="3"/>
      <c r="BN101" s="3"/>
      <c r="BQ101" s="3"/>
      <c r="BR101" s="3"/>
      <c r="BS101" s="3"/>
      <c r="BT101" s="3"/>
      <c r="BU101" s="3"/>
      <c r="BV101" s="3"/>
      <c r="BW101" s="3"/>
      <c r="BX101" s="3"/>
    </row>
    <row r="102" spans="1:76" s="13" customFormat="1" ht="12.75">
      <c r="A102" s="86"/>
      <c r="B102" s="87"/>
      <c r="C102" s="87"/>
      <c r="D102" s="87"/>
      <c r="E102" s="87"/>
      <c r="S102" s="3"/>
      <c r="T102" s="3"/>
      <c r="U102" s="3"/>
      <c r="V102" s="3"/>
      <c r="W102" s="3"/>
      <c r="X102" s="3"/>
      <c r="Y102" s="3"/>
      <c r="Z102" s="3"/>
      <c r="AC102" s="3"/>
      <c r="AD102" s="3"/>
      <c r="AE102" s="3"/>
      <c r="AF102" s="3"/>
      <c r="AG102" s="3"/>
      <c r="AH102" s="3"/>
      <c r="AI102" s="3"/>
      <c r="AJ102" s="3"/>
      <c r="AM102" s="3"/>
      <c r="AN102" s="3"/>
      <c r="AO102" s="3"/>
      <c r="AP102" s="3"/>
      <c r="AQ102" s="3"/>
      <c r="AR102" s="3"/>
      <c r="AS102" s="3"/>
      <c r="AT102" s="3"/>
      <c r="AW102" s="3"/>
      <c r="AX102" s="3"/>
      <c r="AY102" s="3"/>
      <c r="AZ102" s="3"/>
      <c r="BA102" s="3"/>
      <c r="BB102" s="3"/>
      <c r="BC102" s="3"/>
      <c r="BD102" s="3"/>
      <c r="BG102" s="3"/>
      <c r="BH102" s="3"/>
      <c r="BI102" s="3"/>
      <c r="BJ102" s="3"/>
      <c r="BK102" s="3"/>
      <c r="BL102" s="3"/>
      <c r="BM102" s="3"/>
      <c r="BN102" s="3"/>
      <c r="BQ102" s="3"/>
      <c r="BR102" s="3"/>
      <c r="BS102" s="3"/>
      <c r="BT102" s="3"/>
      <c r="BU102" s="3"/>
      <c r="BV102" s="3"/>
      <c r="BW102" s="3"/>
      <c r="BX102" s="3"/>
    </row>
    <row r="103" spans="1:76" s="13" customFormat="1" ht="12.75">
      <c r="A103" s="86"/>
      <c r="B103" s="87"/>
      <c r="C103" s="87"/>
      <c r="D103" s="87"/>
      <c r="E103" s="87"/>
      <c r="S103" s="3"/>
      <c r="T103" s="3"/>
      <c r="U103" s="3"/>
      <c r="V103" s="3"/>
      <c r="W103" s="3"/>
      <c r="X103" s="3"/>
      <c r="Y103" s="3"/>
      <c r="Z103" s="3"/>
      <c r="AC103" s="3"/>
      <c r="AD103" s="3"/>
      <c r="AE103" s="3"/>
      <c r="AF103" s="3"/>
      <c r="AG103" s="3"/>
      <c r="AH103" s="3"/>
      <c r="AI103" s="3"/>
      <c r="AJ103" s="3"/>
      <c r="AM103" s="3"/>
      <c r="AN103" s="3"/>
      <c r="AO103" s="3"/>
      <c r="AP103" s="3"/>
      <c r="AQ103" s="3"/>
      <c r="AR103" s="3"/>
      <c r="AS103" s="3"/>
      <c r="AT103" s="3"/>
      <c r="AW103" s="3"/>
      <c r="AX103" s="3"/>
      <c r="AY103" s="3"/>
      <c r="AZ103" s="3"/>
      <c r="BA103" s="3"/>
      <c r="BB103" s="3"/>
      <c r="BC103" s="3"/>
      <c r="BD103" s="3"/>
      <c r="BG103" s="3"/>
      <c r="BH103" s="3"/>
      <c r="BI103" s="3"/>
      <c r="BJ103" s="3"/>
      <c r="BK103" s="3"/>
      <c r="BL103" s="3"/>
      <c r="BM103" s="3"/>
      <c r="BN103" s="3"/>
      <c r="BQ103" s="3"/>
      <c r="BR103" s="3"/>
      <c r="BS103" s="3"/>
      <c r="BT103" s="3"/>
      <c r="BU103" s="3"/>
      <c r="BV103" s="3"/>
      <c r="BW103" s="3"/>
      <c r="BX103" s="3"/>
    </row>
    <row r="104" spans="1:76" s="13" customFormat="1" ht="12.75">
      <c r="A104" s="86"/>
      <c r="B104" s="87"/>
      <c r="C104" s="87"/>
      <c r="D104" s="87"/>
      <c r="E104" s="87"/>
      <c r="S104" s="3"/>
      <c r="T104" s="3"/>
      <c r="U104" s="3"/>
      <c r="V104" s="3"/>
      <c r="W104" s="3"/>
      <c r="X104" s="3"/>
      <c r="Y104" s="3"/>
      <c r="Z104" s="3"/>
      <c r="AC104" s="3"/>
      <c r="AD104" s="3"/>
      <c r="AE104" s="3"/>
      <c r="AF104" s="3"/>
      <c r="AG104" s="3"/>
      <c r="AH104" s="3"/>
      <c r="AI104" s="3"/>
      <c r="AJ104" s="3"/>
      <c r="AM104" s="3"/>
      <c r="AN104" s="3"/>
      <c r="AO104" s="3"/>
      <c r="AP104" s="3"/>
      <c r="AQ104" s="3"/>
      <c r="AR104" s="3"/>
      <c r="AS104" s="3"/>
      <c r="AT104" s="3"/>
      <c r="AW104" s="3"/>
      <c r="AX104" s="3"/>
      <c r="AY104" s="3"/>
      <c r="AZ104" s="3"/>
      <c r="BA104" s="3"/>
      <c r="BB104" s="3"/>
      <c r="BC104" s="3"/>
      <c r="BD104" s="3"/>
      <c r="BG104" s="3"/>
      <c r="BH104" s="3"/>
      <c r="BI104" s="3"/>
      <c r="BJ104" s="3"/>
      <c r="BK104" s="3"/>
      <c r="BL104" s="3"/>
      <c r="BM104" s="3"/>
      <c r="BN104" s="3"/>
      <c r="BQ104" s="3"/>
      <c r="BR104" s="3"/>
      <c r="BS104" s="3"/>
      <c r="BT104" s="3"/>
      <c r="BU104" s="3"/>
      <c r="BV104" s="3"/>
      <c r="BW104" s="3"/>
      <c r="BX104" s="3"/>
    </row>
    <row r="105" spans="1:76" s="13" customFormat="1" ht="12.75">
      <c r="A105" s="86"/>
      <c r="B105" s="88"/>
      <c r="C105" s="88"/>
      <c r="D105" s="88"/>
      <c r="E105" s="88"/>
      <c r="S105" s="3"/>
      <c r="T105" s="3"/>
      <c r="U105" s="3"/>
      <c r="V105" s="3"/>
      <c r="W105" s="3"/>
      <c r="X105" s="3"/>
      <c r="Y105" s="3"/>
      <c r="Z105" s="3"/>
      <c r="AC105" s="3"/>
      <c r="AD105" s="3"/>
      <c r="AE105" s="3"/>
      <c r="AF105" s="3"/>
      <c r="AG105" s="3"/>
      <c r="AH105" s="3"/>
      <c r="AI105" s="3"/>
      <c r="AJ105" s="3"/>
      <c r="AM105" s="3"/>
      <c r="AN105" s="3"/>
      <c r="AO105" s="3"/>
      <c r="AP105" s="3"/>
      <c r="AQ105" s="3"/>
      <c r="AR105" s="3"/>
      <c r="AS105" s="3"/>
      <c r="AT105" s="3"/>
      <c r="AW105" s="3"/>
      <c r="AX105" s="3"/>
      <c r="AY105" s="3"/>
      <c r="AZ105" s="3"/>
      <c r="BA105" s="3"/>
      <c r="BB105" s="3"/>
      <c r="BC105" s="3"/>
      <c r="BD105" s="3"/>
      <c r="BG105" s="3"/>
      <c r="BH105" s="3"/>
      <c r="BI105" s="3"/>
      <c r="BJ105" s="3"/>
      <c r="BK105" s="3"/>
      <c r="BL105" s="3"/>
      <c r="BM105" s="3"/>
      <c r="BN105" s="3"/>
      <c r="BQ105" s="3"/>
      <c r="BR105" s="3"/>
      <c r="BS105" s="3"/>
      <c r="BT105" s="3"/>
      <c r="BU105" s="3"/>
      <c r="BV105" s="3"/>
      <c r="BW105" s="3"/>
      <c r="BX105" s="3"/>
    </row>
    <row r="106" spans="1:76" s="13" customFormat="1" ht="12.75">
      <c r="A106" s="86"/>
      <c r="B106" s="88"/>
      <c r="C106" s="88"/>
      <c r="D106" s="88"/>
      <c r="E106" s="88"/>
      <c r="S106" s="3"/>
      <c r="T106" s="3"/>
      <c r="U106" s="3"/>
      <c r="V106" s="3"/>
      <c r="W106" s="3"/>
      <c r="X106" s="3"/>
      <c r="Y106" s="3"/>
      <c r="Z106" s="3"/>
      <c r="AC106" s="3"/>
      <c r="AD106" s="3"/>
      <c r="AE106" s="3"/>
      <c r="AF106" s="3"/>
      <c r="AG106" s="3"/>
      <c r="AH106" s="3"/>
      <c r="AI106" s="3"/>
      <c r="AJ106" s="3"/>
      <c r="AM106" s="3"/>
      <c r="AN106" s="3"/>
      <c r="AO106" s="3"/>
      <c r="AP106" s="3"/>
      <c r="AQ106" s="3"/>
      <c r="AR106" s="3"/>
      <c r="AS106" s="3"/>
      <c r="AT106" s="3"/>
      <c r="AW106" s="3"/>
      <c r="AX106" s="3"/>
      <c r="AY106" s="3"/>
      <c r="AZ106" s="3"/>
      <c r="BA106" s="3"/>
      <c r="BB106" s="3"/>
      <c r="BC106" s="3"/>
      <c r="BD106" s="3"/>
      <c r="BG106" s="3"/>
      <c r="BH106" s="3"/>
      <c r="BI106" s="3"/>
      <c r="BJ106" s="3"/>
      <c r="BK106" s="3"/>
      <c r="BL106" s="3"/>
      <c r="BM106" s="3"/>
      <c r="BN106" s="3"/>
      <c r="BQ106" s="3"/>
      <c r="BR106" s="3"/>
      <c r="BS106" s="3"/>
      <c r="BT106" s="3"/>
      <c r="BU106" s="3"/>
      <c r="BV106" s="3"/>
      <c r="BW106" s="3"/>
      <c r="BX106" s="3"/>
    </row>
    <row r="107" spans="1:76" s="13" customFormat="1" ht="12.75">
      <c r="A107" s="86"/>
      <c r="B107" s="88"/>
      <c r="C107" s="88"/>
      <c r="D107" s="88"/>
      <c r="E107" s="88"/>
      <c r="S107" s="3"/>
      <c r="T107" s="3"/>
      <c r="U107" s="3"/>
      <c r="V107" s="3"/>
      <c r="W107" s="3"/>
      <c r="X107" s="3"/>
      <c r="Y107" s="3"/>
      <c r="Z107" s="3"/>
      <c r="AC107" s="3"/>
      <c r="AD107" s="3"/>
      <c r="AE107" s="3"/>
      <c r="AF107" s="3"/>
      <c r="AG107" s="3"/>
      <c r="AH107" s="3"/>
      <c r="AI107" s="3"/>
      <c r="AJ107" s="3"/>
      <c r="AM107" s="3"/>
      <c r="AN107" s="3"/>
      <c r="AO107" s="3"/>
      <c r="AP107" s="3"/>
      <c r="AQ107" s="3"/>
      <c r="AR107" s="3"/>
      <c r="AS107" s="3"/>
      <c r="AT107" s="3"/>
      <c r="AW107" s="3"/>
      <c r="AX107" s="3"/>
      <c r="AY107" s="3"/>
      <c r="AZ107" s="3"/>
      <c r="BA107" s="3"/>
      <c r="BB107" s="3"/>
      <c r="BC107" s="3"/>
      <c r="BD107" s="3"/>
      <c r="BG107" s="3"/>
      <c r="BH107" s="3"/>
      <c r="BI107" s="3"/>
      <c r="BJ107" s="3"/>
      <c r="BK107" s="3"/>
      <c r="BL107" s="3"/>
      <c r="BM107" s="3"/>
      <c r="BN107" s="3"/>
      <c r="BQ107" s="3"/>
      <c r="BR107" s="3"/>
      <c r="BS107" s="3"/>
      <c r="BT107" s="3"/>
      <c r="BU107" s="3"/>
      <c r="BV107" s="3"/>
      <c r="BW107" s="3"/>
      <c r="BX107" s="3"/>
    </row>
    <row r="108" spans="1:76" s="13" customFormat="1" ht="12.75">
      <c r="A108" s="86"/>
      <c r="B108" s="88"/>
      <c r="C108" s="88"/>
      <c r="D108" s="88"/>
      <c r="E108" s="88"/>
      <c r="S108" s="3"/>
      <c r="T108" s="3"/>
      <c r="U108" s="3"/>
      <c r="V108" s="3"/>
      <c r="W108" s="3"/>
      <c r="X108" s="3"/>
      <c r="Y108" s="3"/>
      <c r="Z108" s="3"/>
      <c r="AC108" s="3"/>
      <c r="AD108" s="3"/>
      <c r="AE108" s="3"/>
      <c r="AF108" s="3"/>
      <c r="AG108" s="3"/>
      <c r="AH108" s="3"/>
      <c r="AI108" s="3"/>
      <c r="AJ108" s="3"/>
      <c r="AM108" s="3"/>
      <c r="AN108" s="3"/>
      <c r="AO108" s="3"/>
      <c r="AP108" s="3"/>
      <c r="AQ108" s="3"/>
      <c r="AR108" s="3"/>
      <c r="AS108" s="3"/>
      <c r="AT108" s="3"/>
      <c r="AW108" s="3"/>
      <c r="AX108" s="3"/>
      <c r="AY108" s="3"/>
      <c r="AZ108" s="3"/>
      <c r="BA108" s="3"/>
      <c r="BB108" s="3"/>
      <c r="BC108" s="3"/>
      <c r="BD108" s="3"/>
      <c r="BG108" s="3"/>
      <c r="BH108" s="3"/>
      <c r="BI108" s="3"/>
      <c r="BJ108" s="3"/>
      <c r="BK108" s="3"/>
      <c r="BL108" s="3"/>
      <c r="BM108" s="3"/>
      <c r="BN108" s="3"/>
      <c r="BQ108" s="3"/>
      <c r="BR108" s="3"/>
      <c r="BS108" s="3"/>
      <c r="BT108" s="3"/>
      <c r="BU108" s="3"/>
      <c r="BV108" s="3"/>
      <c r="BW108" s="3"/>
      <c r="BX108" s="3"/>
    </row>
    <row r="109" spans="1:76" s="13" customFormat="1" ht="12.75">
      <c r="A109" s="86"/>
      <c r="B109" s="88"/>
      <c r="C109" s="88"/>
      <c r="D109" s="88"/>
      <c r="E109" s="88"/>
      <c r="S109" s="3"/>
      <c r="T109" s="3"/>
      <c r="U109" s="3"/>
      <c r="V109" s="3"/>
      <c r="W109" s="3"/>
      <c r="X109" s="3"/>
      <c r="Y109" s="3"/>
      <c r="Z109" s="3"/>
      <c r="AC109" s="3"/>
      <c r="AD109" s="3"/>
      <c r="AE109" s="3"/>
      <c r="AF109" s="3"/>
      <c r="AG109" s="3"/>
      <c r="AH109" s="3"/>
      <c r="AI109" s="3"/>
      <c r="AJ109" s="3"/>
      <c r="AM109" s="3"/>
      <c r="AN109" s="3"/>
      <c r="AO109" s="3"/>
      <c r="AP109" s="3"/>
      <c r="AQ109" s="3"/>
      <c r="AR109" s="3"/>
      <c r="AS109" s="3"/>
      <c r="AT109" s="3"/>
      <c r="AW109" s="3"/>
      <c r="AX109" s="3"/>
      <c r="AY109" s="3"/>
      <c r="AZ109" s="3"/>
      <c r="BA109" s="3"/>
      <c r="BB109" s="3"/>
      <c r="BC109" s="3"/>
      <c r="BD109" s="3"/>
      <c r="BG109" s="3"/>
      <c r="BH109" s="3"/>
      <c r="BI109" s="3"/>
      <c r="BJ109" s="3"/>
      <c r="BK109" s="3"/>
      <c r="BL109" s="3"/>
      <c r="BM109" s="3"/>
      <c r="BN109" s="3"/>
      <c r="BQ109" s="3"/>
      <c r="BR109" s="3"/>
      <c r="BS109" s="3"/>
      <c r="BT109" s="3"/>
      <c r="BU109" s="3"/>
      <c r="BV109" s="3"/>
      <c r="BW109" s="3"/>
      <c r="BX109" s="3"/>
    </row>
    <row r="110" spans="1:76" s="13" customFormat="1" ht="12.75">
      <c r="A110" s="86"/>
      <c r="B110" s="88"/>
      <c r="C110" s="88"/>
      <c r="D110" s="88"/>
      <c r="E110" s="88"/>
      <c r="S110" s="3"/>
      <c r="T110" s="3"/>
      <c r="U110" s="3"/>
      <c r="V110" s="3"/>
      <c r="W110" s="3"/>
      <c r="X110" s="3"/>
      <c r="Y110" s="3"/>
      <c r="Z110" s="3"/>
      <c r="AC110" s="3"/>
      <c r="AD110" s="3"/>
      <c r="AE110" s="3"/>
      <c r="AF110" s="3"/>
      <c r="AG110" s="3"/>
      <c r="AH110" s="3"/>
      <c r="AI110" s="3"/>
      <c r="AJ110" s="3"/>
      <c r="AM110" s="3"/>
      <c r="AN110" s="3"/>
      <c r="AO110" s="3"/>
      <c r="AP110" s="3"/>
      <c r="AQ110" s="3"/>
      <c r="AR110" s="3"/>
      <c r="AS110" s="3"/>
      <c r="AT110" s="3"/>
      <c r="AW110" s="3"/>
      <c r="AX110" s="3"/>
      <c r="AY110" s="3"/>
      <c r="AZ110" s="3"/>
      <c r="BA110" s="3"/>
      <c r="BB110" s="3"/>
      <c r="BC110" s="3"/>
      <c r="BD110" s="3"/>
      <c r="BG110" s="3"/>
      <c r="BH110" s="3"/>
      <c r="BI110" s="3"/>
      <c r="BJ110" s="3"/>
      <c r="BK110" s="3"/>
      <c r="BL110" s="3"/>
      <c r="BM110" s="3"/>
      <c r="BN110" s="3"/>
      <c r="BQ110" s="3"/>
      <c r="BR110" s="3"/>
      <c r="BS110" s="3"/>
      <c r="BT110" s="3"/>
      <c r="BU110" s="3"/>
      <c r="BV110" s="3"/>
      <c r="BW110" s="3"/>
      <c r="BX110" s="3"/>
    </row>
    <row r="111" spans="1:76" s="13" customFormat="1" ht="12.75">
      <c r="A111" s="86"/>
      <c r="B111" s="88"/>
      <c r="C111" s="88"/>
      <c r="D111" s="88"/>
      <c r="E111" s="88"/>
      <c r="S111" s="3"/>
      <c r="T111" s="3"/>
      <c r="U111" s="3"/>
      <c r="V111" s="3"/>
      <c r="W111" s="3"/>
      <c r="X111" s="3"/>
      <c r="Y111" s="3"/>
      <c r="Z111" s="3"/>
      <c r="AC111" s="3"/>
      <c r="AD111" s="3"/>
      <c r="AE111" s="3"/>
      <c r="AF111" s="3"/>
      <c r="AG111" s="3"/>
      <c r="AH111" s="3"/>
      <c r="AI111" s="3"/>
      <c r="AJ111" s="3"/>
      <c r="AM111" s="3"/>
      <c r="AN111" s="3"/>
      <c r="AO111" s="3"/>
      <c r="AP111" s="3"/>
      <c r="AQ111" s="3"/>
      <c r="AR111" s="3"/>
      <c r="AS111" s="3"/>
      <c r="AT111" s="3"/>
      <c r="AW111" s="3"/>
      <c r="AX111" s="3"/>
      <c r="AY111" s="3"/>
      <c r="AZ111" s="3"/>
      <c r="BA111" s="3"/>
      <c r="BB111" s="3"/>
      <c r="BC111" s="3"/>
      <c r="BD111" s="3"/>
      <c r="BG111" s="3"/>
      <c r="BH111" s="3"/>
      <c r="BI111" s="3"/>
      <c r="BJ111" s="3"/>
      <c r="BK111" s="3"/>
      <c r="BL111" s="3"/>
      <c r="BM111" s="3"/>
      <c r="BN111" s="3"/>
      <c r="BQ111" s="3"/>
      <c r="BR111" s="3"/>
      <c r="BS111" s="3"/>
      <c r="BT111" s="3"/>
      <c r="BU111" s="3"/>
      <c r="BV111" s="3"/>
      <c r="BW111" s="3"/>
      <c r="BX111" s="3"/>
    </row>
    <row r="112" spans="1:76" s="13" customFormat="1" ht="12.75">
      <c r="A112" s="86"/>
      <c r="B112" s="88"/>
      <c r="C112" s="88"/>
      <c r="D112" s="88"/>
      <c r="E112" s="88"/>
      <c r="S112" s="3"/>
      <c r="T112" s="3"/>
      <c r="U112" s="3"/>
      <c r="V112" s="3"/>
      <c r="W112" s="3"/>
      <c r="X112" s="3"/>
      <c r="Y112" s="3"/>
      <c r="Z112" s="3"/>
      <c r="AC112" s="3"/>
      <c r="AD112" s="3"/>
      <c r="AE112" s="3"/>
      <c r="AF112" s="3"/>
      <c r="AG112" s="3"/>
      <c r="AH112" s="3"/>
      <c r="AI112" s="3"/>
      <c r="AJ112" s="3"/>
      <c r="AM112" s="3"/>
      <c r="AN112" s="3"/>
      <c r="AO112" s="3"/>
      <c r="AP112" s="3"/>
      <c r="AQ112" s="3"/>
      <c r="AR112" s="3"/>
      <c r="AS112" s="3"/>
      <c r="AT112" s="3"/>
      <c r="AW112" s="3"/>
      <c r="AX112" s="3"/>
      <c r="AY112" s="3"/>
      <c r="AZ112" s="3"/>
      <c r="BA112" s="3"/>
      <c r="BB112" s="3"/>
      <c r="BC112" s="3"/>
      <c r="BD112" s="3"/>
      <c r="BG112" s="3"/>
      <c r="BH112" s="3"/>
      <c r="BI112" s="3"/>
      <c r="BJ112" s="3"/>
      <c r="BK112" s="3"/>
      <c r="BL112" s="3"/>
      <c r="BM112" s="3"/>
      <c r="BN112" s="3"/>
      <c r="BQ112" s="3"/>
      <c r="BR112" s="3"/>
      <c r="BS112" s="3"/>
      <c r="BT112" s="3"/>
      <c r="BU112" s="3"/>
      <c r="BV112" s="3"/>
      <c r="BW112" s="3"/>
      <c r="BX112" s="3"/>
    </row>
    <row r="113" spans="1:76" s="13" customFormat="1" ht="12.75">
      <c r="A113" s="86"/>
      <c r="B113" s="88"/>
      <c r="C113" s="88"/>
      <c r="D113" s="88"/>
      <c r="E113" s="88"/>
      <c r="S113" s="3"/>
      <c r="T113" s="3"/>
      <c r="U113" s="3"/>
      <c r="V113" s="3"/>
      <c r="W113" s="3"/>
      <c r="X113" s="3"/>
      <c r="Y113" s="3"/>
      <c r="Z113" s="3"/>
      <c r="AC113" s="3"/>
      <c r="AD113" s="3"/>
      <c r="AE113" s="3"/>
      <c r="AF113" s="3"/>
      <c r="AG113" s="3"/>
      <c r="AH113" s="3"/>
      <c r="AI113" s="3"/>
      <c r="AJ113" s="3"/>
      <c r="AM113" s="3"/>
      <c r="AN113" s="3"/>
      <c r="AO113" s="3"/>
      <c r="AP113" s="3"/>
      <c r="AQ113" s="3"/>
      <c r="AR113" s="3"/>
      <c r="AS113" s="3"/>
      <c r="AT113" s="3"/>
      <c r="AW113" s="3"/>
      <c r="AX113" s="3"/>
      <c r="AY113" s="3"/>
      <c r="AZ113" s="3"/>
      <c r="BA113" s="3"/>
      <c r="BB113" s="3"/>
      <c r="BC113" s="3"/>
      <c r="BD113" s="3"/>
      <c r="BG113" s="3"/>
      <c r="BH113" s="3"/>
      <c r="BI113" s="3"/>
      <c r="BJ113" s="3"/>
      <c r="BK113" s="3"/>
      <c r="BL113" s="3"/>
      <c r="BM113" s="3"/>
      <c r="BN113" s="3"/>
      <c r="BQ113" s="3"/>
      <c r="BR113" s="3"/>
      <c r="BS113" s="3"/>
      <c r="BT113" s="3"/>
      <c r="BU113" s="3"/>
      <c r="BV113" s="3"/>
      <c r="BW113" s="3"/>
      <c r="BX113" s="3"/>
    </row>
    <row r="114" spans="1:76" s="13" customFormat="1" ht="12.75">
      <c r="A114" s="86"/>
      <c r="B114" s="88"/>
      <c r="C114" s="88"/>
      <c r="D114" s="88"/>
      <c r="E114" s="88"/>
      <c r="S114" s="3"/>
      <c r="T114" s="3"/>
      <c r="U114" s="3"/>
      <c r="V114" s="3"/>
      <c r="W114" s="3"/>
      <c r="X114" s="3"/>
      <c r="Y114" s="3"/>
      <c r="Z114" s="3"/>
      <c r="AC114" s="3"/>
      <c r="AD114" s="3"/>
      <c r="AE114" s="3"/>
      <c r="AF114" s="3"/>
      <c r="AG114" s="3"/>
      <c r="AH114" s="3"/>
      <c r="AI114" s="3"/>
      <c r="AJ114" s="3"/>
      <c r="AM114" s="3"/>
      <c r="AN114" s="3"/>
      <c r="AO114" s="3"/>
      <c r="AP114" s="3"/>
      <c r="AQ114" s="3"/>
      <c r="AR114" s="3"/>
      <c r="AS114" s="3"/>
      <c r="AT114" s="3"/>
      <c r="AW114" s="3"/>
      <c r="AX114" s="3"/>
      <c r="AY114" s="3"/>
      <c r="AZ114" s="3"/>
      <c r="BA114" s="3"/>
      <c r="BB114" s="3"/>
      <c r="BC114" s="3"/>
      <c r="BD114" s="3"/>
      <c r="BG114" s="3"/>
      <c r="BH114" s="3"/>
      <c r="BI114" s="3"/>
      <c r="BJ114" s="3"/>
      <c r="BK114" s="3"/>
      <c r="BL114" s="3"/>
      <c r="BM114" s="3"/>
      <c r="BN114" s="3"/>
      <c r="BQ114" s="3"/>
      <c r="BR114" s="3"/>
      <c r="BS114" s="3"/>
      <c r="BT114" s="3"/>
      <c r="BU114" s="3"/>
      <c r="BV114" s="3"/>
      <c r="BW114" s="3"/>
      <c r="BX114" s="3"/>
    </row>
    <row r="115" spans="1:76" s="13" customFormat="1" ht="12.75">
      <c r="A115" s="86"/>
      <c r="B115" s="88"/>
      <c r="C115" s="88"/>
      <c r="D115" s="88"/>
      <c r="E115" s="88"/>
      <c r="S115" s="3"/>
      <c r="T115" s="3"/>
      <c r="U115" s="3"/>
      <c r="V115" s="3"/>
      <c r="W115" s="3"/>
      <c r="X115" s="3"/>
      <c r="Y115" s="3"/>
      <c r="Z115" s="3"/>
      <c r="AC115" s="3"/>
      <c r="AD115" s="3"/>
      <c r="AE115" s="3"/>
      <c r="AF115" s="3"/>
      <c r="AG115" s="3"/>
      <c r="AH115" s="3"/>
      <c r="AI115" s="3"/>
      <c r="AJ115" s="3"/>
      <c r="AM115" s="3"/>
      <c r="AN115" s="3"/>
      <c r="AO115" s="3"/>
      <c r="AP115" s="3"/>
      <c r="AQ115" s="3"/>
      <c r="AR115" s="3"/>
      <c r="AS115" s="3"/>
      <c r="AT115" s="3"/>
      <c r="AW115" s="3"/>
      <c r="AX115" s="3"/>
      <c r="AY115" s="3"/>
      <c r="AZ115" s="3"/>
      <c r="BA115" s="3"/>
      <c r="BB115" s="3"/>
      <c r="BC115" s="3"/>
      <c r="BD115" s="3"/>
      <c r="BG115" s="3"/>
      <c r="BH115" s="3"/>
      <c r="BI115" s="3"/>
      <c r="BJ115" s="3"/>
      <c r="BK115" s="3"/>
      <c r="BL115" s="3"/>
      <c r="BM115" s="3"/>
      <c r="BN115" s="3"/>
      <c r="BQ115" s="3"/>
      <c r="BR115" s="3"/>
      <c r="BS115" s="3"/>
      <c r="BT115" s="3"/>
      <c r="BU115" s="3"/>
      <c r="BV115" s="3"/>
      <c r="BW115" s="3"/>
      <c r="BX115" s="3"/>
    </row>
    <row r="116" spans="1:76" s="13" customFormat="1" ht="12.75">
      <c r="A116" s="86"/>
      <c r="B116" s="88"/>
      <c r="C116" s="88"/>
      <c r="D116" s="88"/>
      <c r="E116" s="88"/>
      <c r="S116" s="3"/>
      <c r="T116" s="3"/>
      <c r="U116" s="3"/>
      <c r="V116" s="3"/>
      <c r="W116" s="3"/>
      <c r="X116" s="3"/>
      <c r="Y116" s="3"/>
      <c r="Z116" s="3"/>
      <c r="AC116" s="3"/>
      <c r="AD116" s="3"/>
      <c r="AE116" s="3"/>
      <c r="AF116" s="3"/>
      <c r="AG116" s="3"/>
      <c r="AH116" s="3"/>
      <c r="AI116" s="3"/>
      <c r="AJ116" s="3"/>
      <c r="AM116" s="3"/>
      <c r="AN116" s="3"/>
      <c r="AO116" s="3"/>
      <c r="AP116" s="3"/>
      <c r="AQ116" s="3"/>
      <c r="AR116" s="3"/>
      <c r="AS116" s="3"/>
      <c r="AT116" s="3"/>
      <c r="AW116" s="3"/>
      <c r="AX116" s="3"/>
      <c r="AY116" s="3"/>
      <c r="AZ116" s="3"/>
      <c r="BA116" s="3"/>
      <c r="BB116" s="3"/>
      <c r="BC116" s="3"/>
      <c r="BD116" s="3"/>
      <c r="BG116" s="3"/>
      <c r="BH116" s="3"/>
      <c r="BI116" s="3"/>
      <c r="BJ116" s="3"/>
      <c r="BK116" s="3"/>
      <c r="BL116" s="3"/>
      <c r="BM116" s="3"/>
      <c r="BN116" s="3"/>
      <c r="BQ116" s="3"/>
      <c r="BR116" s="3"/>
      <c r="BS116" s="3"/>
      <c r="BT116" s="3"/>
      <c r="BU116" s="3"/>
      <c r="BV116" s="3"/>
      <c r="BW116" s="3"/>
      <c r="BX116" s="3"/>
    </row>
    <row r="117" spans="1:76" s="13" customFormat="1" ht="12.75">
      <c r="A117" s="86"/>
      <c r="B117" s="88"/>
      <c r="C117" s="88"/>
      <c r="D117" s="88"/>
      <c r="E117" s="88"/>
      <c r="S117" s="3"/>
      <c r="T117" s="3"/>
      <c r="U117" s="3"/>
      <c r="V117" s="3"/>
      <c r="W117" s="3"/>
      <c r="X117" s="3"/>
      <c r="Y117" s="3"/>
      <c r="Z117" s="3"/>
      <c r="AC117" s="3"/>
      <c r="AD117" s="3"/>
      <c r="AE117" s="3"/>
      <c r="AF117" s="3"/>
      <c r="AG117" s="3"/>
      <c r="AH117" s="3"/>
      <c r="AI117" s="3"/>
      <c r="AJ117" s="3"/>
      <c r="AM117" s="3"/>
      <c r="AN117" s="3"/>
      <c r="AO117" s="3"/>
      <c r="AP117" s="3"/>
      <c r="AQ117" s="3"/>
      <c r="AR117" s="3"/>
      <c r="AS117" s="3"/>
      <c r="AT117" s="3"/>
      <c r="AW117" s="3"/>
      <c r="AX117" s="3"/>
      <c r="AY117" s="3"/>
      <c r="AZ117" s="3"/>
      <c r="BA117" s="3"/>
      <c r="BB117" s="3"/>
      <c r="BC117" s="3"/>
      <c r="BD117" s="3"/>
      <c r="BG117" s="3"/>
      <c r="BH117" s="3"/>
      <c r="BI117" s="3"/>
      <c r="BJ117" s="3"/>
      <c r="BK117" s="3"/>
      <c r="BL117" s="3"/>
      <c r="BM117" s="3"/>
      <c r="BN117" s="3"/>
      <c r="BQ117" s="3"/>
      <c r="BR117" s="3"/>
      <c r="BS117" s="3"/>
      <c r="BT117" s="3"/>
      <c r="BU117" s="3"/>
      <c r="BV117" s="3"/>
      <c r="BW117" s="3"/>
      <c r="BX117" s="3"/>
    </row>
    <row r="118" spans="1:76" s="13" customFormat="1" ht="12.75">
      <c r="A118" s="86"/>
      <c r="B118" s="88"/>
      <c r="C118" s="88"/>
      <c r="D118" s="88"/>
      <c r="E118" s="88"/>
      <c r="S118" s="3"/>
      <c r="T118" s="3"/>
      <c r="U118" s="3"/>
      <c r="V118" s="3"/>
      <c r="W118" s="3"/>
      <c r="X118" s="3"/>
      <c r="Y118" s="3"/>
      <c r="Z118" s="3"/>
      <c r="AC118" s="3"/>
      <c r="AD118" s="3"/>
      <c r="AE118" s="3"/>
      <c r="AF118" s="3"/>
      <c r="AG118" s="3"/>
      <c r="AH118" s="3"/>
      <c r="AI118" s="3"/>
      <c r="AJ118" s="3"/>
      <c r="AM118" s="3"/>
      <c r="AN118" s="3"/>
      <c r="AO118" s="3"/>
      <c r="AP118" s="3"/>
      <c r="AQ118" s="3"/>
      <c r="AR118" s="3"/>
      <c r="AS118" s="3"/>
      <c r="AT118" s="3"/>
      <c r="AW118" s="3"/>
      <c r="AX118" s="3"/>
      <c r="AY118" s="3"/>
      <c r="AZ118" s="3"/>
      <c r="BA118" s="3"/>
      <c r="BB118" s="3"/>
      <c r="BC118" s="3"/>
      <c r="BD118" s="3"/>
      <c r="BG118" s="3"/>
      <c r="BH118" s="3"/>
      <c r="BI118" s="3"/>
      <c r="BJ118" s="3"/>
      <c r="BK118" s="3"/>
      <c r="BL118" s="3"/>
      <c r="BM118" s="3"/>
      <c r="BN118" s="3"/>
      <c r="BQ118" s="3"/>
      <c r="BR118" s="3"/>
      <c r="BS118" s="3"/>
      <c r="BT118" s="3"/>
      <c r="BU118" s="3"/>
      <c r="BV118" s="3"/>
      <c r="BW118" s="3"/>
      <c r="BX118" s="3"/>
    </row>
    <row r="119" spans="1:76" s="13" customFormat="1" ht="12.75">
      <c r="A119" s="86"/>
      <c r="B119" s="88"/>
      <c r="C119" s="88"/>
      <c r="D119" s="88"/>
      <c r="E119" s="88"/>
      <c r="S119" s="3"/>
      <c r="T119" s="3"/>
      <c r="U119" s="3"/>
      <c r="V119" s="3"/>
      <c r="W119" s="3"/>
      <c r="X119" s="3"/>
      <c r="Y119" s="3"/>
      <c r="Z119" s="3"/>
      <c r="AC119" s="3"/>
      <c r="AD119" s="3"/>
      <c r="AE119" s="3"/>
      <c r="AF119" s="3"/>
      <c r="AG119" s="3"/>
      <c r="AH119" s="3"/>
      <c r="AI119" s="3"/>
      <c r="AJ119" s="3"/>
      <c r="AM119" s="3"/>
      <c r="AN119" s="3"/>
      <c r="AO119" s="3"/>
      <c r="AP119" s="3"/>
      <c r="AQ119" s="3"/>
      <c r="AR119" s="3"/>
      <c r="AS119" s="3"/>
      <c r="AT119" s="3"/>
      <c r="AW119" s="3"/>
      <c r="AX119" s="3"/>
      <c r="AY119" s="3"/>
      <c r="AZ119" s="3"/>
      <c r="BA119" s="3"/>
      <c r="BB119" s="3"/>
      <c r="BC119" s="3"/>
      <c r="BD119" s="3"/>
      <c r="BG119" s="3"/>
      <c r="BH119" s="3"/>
      <c r="BI119" s="3"/>
      <c r="BJ119" s="3"/>
      <c r="BK119" s="3"/>
      <c r="BL119" s="3"/>
      <c r="BM119" s="3"/>
      <c r="BN119" s="3"/>
      <c r="BQ119" s="3"/>
      <c r="BR119" s="3"/>
      <c r="BS119" s="3"/>
      <c r="BT119" s="3"/>
      <c r="BU119" s="3"/>
      <c r="BV119" s="3"/>
      <c r="BW119" s="3"/>
      <c r="BX119" s="3"/>
    </row>
    <row r="120" spans="1:76" s="13" customFormat="1" ht="12.75">
      <c r="A120" s="86"/>
      <c r="B120" s="88"/>
      <c r="C120" s="88"/>
      <c r="D120" s="88"/>
      <c r="E120" s="88"/>
      <c r="S120" s="3"/>
      <c r="T120" s="3"/>
      <c r="U120" s="3"/>
      <c r="V120" s="3"/>
      <c r="W120" s="3"/>
      <c r="X120" s="3"/>
      <c r="Y120" s="3"/>
      <c r="Z120" s="3"/>
      <c r="AC120" s="3"/>
      <c r="AD120" s="3"/>
      <c r="AE120" s="3"/>
      <c r="AF120" s="3"/>
      <c r="AG120" s="3"/>
      <c r="AH120" s="3"/>
      <c r="AI120" s="3"/>
      <c r="AJ120" s="3"/>
      <c r="AM120" s="3"/>
      <c r="AN120" s="3"/>
      <c r="AO120" s="3"/>
      <c r="AP120" s="3"/>
      <c r="AQ120" s="3"/>
      <c r="AR120" s="3"/>
      <c r="AS120" s="3"/>
      <c r="AT120" s="3"/>
      <c r="AW120" s="3"/>
      <c r="AX120" s="3"/>
      <c r="AY120" s="3"/>
      <c r="AZ120" s="3"/>
      <c r="BA120" s="3"/>
      <c r="BB120" s="3"/>
      <c r="BC120" s="3"/>
      <c r="BD120" s="3"/>
      <c r="BG120" s="3"/>
      <c r="BH120" s="3"/>
      <c r="BI120" s="3"/>
      <c r="BJ120" s="3"/>
      <c r="BK120" s="3"/>
      <c r="BL120" s="3"/>
      <c r="BM120" s="3"/>
      <c r="BN120" s="3"/>
      <c r="BQ120" s="3"/>
      <c r="BR120" s="3"/>
      <c r="BS120" s="3"/>
      <c r="BT120" s="3"/>
      <c r="BU120" s="3"/>
      <c r="BV120" s="3"/>
      <c r="BW120" s="3"/>
      <c r="BX120" s="3"/>
    </row>
    <row r="121" spans="1:76" s="13" customFormat="1" ht="12.75">
      <c r="A121" s="86"/>
      <c r="B121" s="88"/>
      <c r="C121" s="88"/>
      <c r="D121" s="88"/>
      <c r="E121" s="88"/>
      <c r="S121" s="3"/>
      <c r="T121" s="3"/>
      <c r="U121" s="3"/>
      <c r="V121" s="3"/>
      <c r="W121" s="3"/>
      <c r="X121" s="3"/>
      <c r="Y121" s="3"/>
      <c r="Z121" s="3"/>
      <c r="AC121" s="3"/>
      <c r="AD121" s="3"/>
      <c r="AE121" s="3"/>
      <c r="AF121" s="3"/>
      <c r="AG121" s="3"/>
      <c r="AH121" s="3"/>
      <c r="AI121" s="3"/>
      <c r="AJ121" s="3"/>
      <c r="AM121" s="3"/>
      <c r="AN121" s="3"/>
      <c r="AO121" s="3"/>
      <c r="AP121" s="3"/>
      <c r="AQ121" s="3"/>
      <c r="AR121" s="3"/>
      <c r="AS121" s="3"/>
      <c r="AT121" s="3"/>
      <c r="AW121" s="3"/>
      <c r="AX121" s="3"/>
      <c r="AY121" s="3"/>
      <c r="AZ121" s="3"/>
      <c r="BA121" s="3"/>
      <c r="BB121" s="3"/>
      <c r="BC121" s="3"/>
      <c r="BD121" s="3"/>
      <c r="BG121" s="3"/>
      <c r="BH121" s="3"/>
      <c r="BI121" s="3"/>
      <c r="BJ121" s="3"/>
      <c r="BK121" s="3"/>
      <c r="BL121" s="3"/>
      <c r="BM121" s="3"/>
      <c r="BN121" s="3"/>
      <c r="BQ121" s="3"/>
      <c r="BR121" s="3"/>
      <c r="BS121" s="3"/>
      <c r="BT121" s="3"/>
      <c r="BU121" s="3"/>
      <c r="BV121" s="3"/>
      <c r="BW121" s="3"/>
      <c r="BX121" s="3"/>
    </row>
    <row r="122" spans="1:76" s="13" customFormat="1" ht="12.75">
      <c r="A122" s="86"/>
      <c r="B122" s="88"/>
      <c r="C122" s="88"/>
      <c r="D122" s="88"/>
      <c r="E122" s="88"/>
      <c r="S122" s="3"/>
      <c r="T122" s="3"/>
      <c r="U122" s="3"/>
      <c r="V122" s="3"/>
      <c r="W122" s="3"/>
      <c r="X122" s="3"/>
      <c r="Y122" s="3"/>
      <c r="Z122" s="3"/>
      <c r="AC122" s="3"/>
      <c r="AD122" s="3"/>
      <c r="AE122" s="3"/>
      <c r="AF122" s="3"/>
      <c r="AG122" s="3"/>
      <c r="AH122" s="3"/>
      <c r="AI122" s="3"/>
      <c r="AJ122" s="3"/>
      <c r="AM122" s="3"/>
      <c r="AN122" s="3"/>
      <c r="AO122" s="3"/>
      <c r="AP122" s="3"/>
      <c r="AQ122" s="3"/>
      <c r="AR122" s="3"/>
      <c r="AS122" s="3"/>
      <c r="AT122" s="3"/>
      <c r="AW122" s="3"/>
      <c r="AX122" s="3"/>
      <c r="AY122" s="3"/>
      <c r="AZ122" s="3"/>
      <c r="BA122" s="3"/>
      <c r="BB122" s="3"/>
      <c r="BC122" s="3"/>
      <c r="BD122" s="3"/>
      <c r="BG122" s="3"/>
      <c r="BH122" s="3"/>
      <c r="BI122" s="3"/>
      <c r="BJ122" s="3"/>
      <c r="BK122" s="3"/>
      <c r="BL122" s="3"/>
      <c r="BM122" s="3"/>
      <c r="BN122" s="3"/>
      <c r="BQ122" s="3"/>
      <c r="BR122" s="3"/>
      <c r="BS122" s="3"/>
      <c r="BT122" s="3"/>
      <c r="BU122" s="3"/>
      <c r="BV122" s="3"/>
      <c r="BW122" s="3"/>
      <c r="BX122" s="3"/>
    </row>
    <row r="123" spans="1:76" s="13" customFormat="1" ht="12.75">
      <c r="A123" s="86"/>
      <c r="B123" s="88"/>
      <c r="C123" s="88"/>
      <c r="D123" s="88"/>
      <c r="E123" s="88"/>
      <c r="S123" s="3"/>
      <c r="T123" s="3"/>
      <c r="U123" s="3"/>
      <c r="V123" s="3"/>
      <c r="W123" s="3"/>
      <c r="X123" s="3"/>
      <c r="Y123" s="3"/>
      <c r="Z123" s="3"/>
      <c r="AC123" s="3"/>
      <c r="AD123" s="3"/>
      <c r="AE123" s="3"/>
      <c r="AF123" s="3"/>
      <c r="AG123" s="3"/>
      <c r="AH123" s="3"/>
      <c r="AI123" s="3"/>
      <c r="AJ123" s="3"/>
      <c r="AM123" s="3"/>
      <c r="AN123" s="3"/>
      <c r="AO123" s="3"/>
      <c r="AP123" s="3"/>
      <c r="AQ123" s="3"/>
      <c r="AR123" s="3"/>
      <c r="AS123" s="3"/>
      <c r="AT123" s="3"/>
      <c r="AW123" s="3"/>
      <c r="AX123" s="3"/>
      <c r="AY123" s="3"/>
      <c r="AZ123" s="3"/>
      <c r="BA123" s="3"/>
      <c r="BB123" s="3"/>
      <c r="BC123" s="3"/>
      <c r="BD123" s="3"/>
      <c r="BG123" s="3"/>
      <c r="BH123" s="3"/>
      <c r="BI123" s="3"/>
      <c r="BJ123" s="3"/>
      <c r="BK123" s="3"/>
      <c r="BL123" s="3"/>
      <c r="BM123" s="3"/>
      <c r="BN123" s="3"/>
      <c r="BQ123" s="3"/>
      <c r="BR123" s="3"/>
      <c r="BS123" s="3"/>
      <c r="BT123" s="3"/>
      <c r="BU123" s="3"/>
      <c r="BV123" s="3"/>
      <c r="BW123" s="3"/>
      <c r="BX123" s="3"/>
    </row>
    <row r="124" spans="1:76" s="13" customFormat="1" ht="12.75">
      <c r="A124" s="86"/>
      <c r="B124" s="88"/>
      <c r="C124" s="88"/>
      <c r="D124" s="88"/>
      <c r="E124" s="88"/>
      <c r="S124" s="3"/>
      <c r="T124" s="3"/>
      <c r="U124" s="3"/>
      <c r="V124" s="3"/>
      <c r="W124" s="3"/>
      <c r="X124" s="3"/>
      <c r="Y124" s="3"/>
      <c r="Z124" s="3"/>
      <c r="AC124" s="3"/>
      <c r="AD124" s="3"/>
      <c r="AE124" s="3"/>
      <c r="AF124" s="3"/>
      <c r="AG124" s="3"/>
      <c r="AH124" s="3"/>
      <c r="AI124" s="3"/>
      <c r="AJ124" s="3"/>
      <c r="AM124" s="3"/>
      <c r="AN124" s="3"/>
      <c r="AO124" s="3"/>
      <c r="AP124" s="3"/>
      <c r="AQ124" s="3"/>
      <c r="AR124" s="3"/>
      <c r="AS124" s="3"/>
      <c r="AT124" s="3"/>
      <c r="AW124" s="3"/>
      <c r="AX124" s="3"/>
      <c r="AY124" s="3"/>
      <c r="AZ124" s="3"/>
      <c r="BA124" s="3"/>
      <c r="BB124" s="3"/>
      <c r="BC124" s="3"/>
      <c r="BD124" s="3"/>
      <c r="BG124" s="3"/>
      <c r="BH124" s="3"/>
      <c r="BI124" s="3"/>
      <c r="BJ124" s="3"/>
      <c r="BK124" s="3"/>
      <c r="BL124" s="3"/>
      <c r="BM124" s="3"/>
      <c r="BN124" s="3"/>
      <c r="BQ124" s="3"/>
      <c r="BR124" s="3"/>
      <c r="BS124" s="3"/>
      <c r="BT124" s="3"/>
      <c r="BU124" s="3"/>
      <c r="BV124" s="3"/>
      <c r="BW124" s="3"/>
      <c r="BX124" s="3"/>
    </row>
    <row r="125" spans="1:76" s="13" customFormat="1" ht="12.75">
      <c r="A125" s="86"/>
      <c r="B125" s="88"/>
      <c r="C125" s="88"/>
      <c r="D125" s="88"/>
      <c r="E125" s="88"/>
      <c r="S125" s="3"/>
      <c r="T125" s="3"/>
      <c r="U125" s="3"/>
      <c r="V125" s="3"/>
      <c r="W125" s="3"/>
      <c r="X125" s="3"/>
      <c r="Y125" s="3"/>
      <c r="Z125" s="3"/>
      <c r="AC125" s="3"/>
      <c r="AD125" s="3"/>
      <c r="AE125" s="3"/>
      <c r="AF125" s="3"/>
      <c r="AG125" s="3"/>
      <c r="AH125" s="3"/>
      <c r="AI125" s="3"/>
      <c r="AJ125" s="3"/>
      <c r="AM125" s="3"/>
      <c r="AN125" s="3"/>
      <c r="AO125" s="3"/>
      <c r="AP125" s="3"/>
      <c r="AQ125" s="3"/>
      <c r="AR125" s="3"/>
      <c r="AS125" s="3"/>
      <c r="AT125" s="3"/>
      <c r="AW125" s="3"/>
      <c r="AX125" s="3"/>
      <c r="AY125" s="3"/>
      <c r="AZ125" s="3"/>
      <c r="BA125" s="3"/>
      <c r="BB125" s="3"/>
      <c r="BC125" s="3"/>
      <c r="BD125" s="3"/>
      <c r="BG125" s="3"/>
      <c r="BH125" s="3"/>
      <c r="BI125" s="3"/>
      <c r="BJ125" s="3"/>
      <c r="BK125" s="3"/>
      <c r="BL125" s="3"/>
      <c r="BM125" s="3"/>
      <c r="BN125" s="3"/>
      <c r="BQ125" s="3"/>
      <c r="BR125" s="3"/>
      <c r="BS125" s="3"/>
      <c r="BT125" s="3"/>
      <c r="BU125" s="3"/>
      <c r="BV125" s="3"/>
      <c r="BW125" s="3"/>
      <c r="BX125" s="3"/>
    </row>
    <row r="126" spans="1:76" s="13" customFormat="1" ht="12.75">
      <c r="A126" s="86"/>
      <c r="B126" s="88"/>
      <c r="C126" s="88"/>
      <c r="D126" s="88"/>
      <c r="E126" s="88"/>
      <c r="S126" s="3"/>
      <c r="T126" s="3"/>
      <c r="U126" s="3"/>
      <c r="V126" s="3"/>
      <c r="W126" s="3"/>
      <c r="X126" s="3"/>
      <c r="Y126" s="3"/>
      <c r="Z126" s="3"/>
      <c r="AC126" s="3"/>
      <c r="AD126" s="3"/>
      <c r="AE126" s="3"/>
      <c r="AF126" s="3"/>
      <c r="AG126" s="3"/>
      <c r="AH126" s="3"/>
      <c r="AI126" s="3"/>
      <c r="AJ126" s="3"/>
      <c r="AM126" s="3"/>
      <c r="AN126" s="3"/>
      <c r="AO126" s="3"/>
      <c r="AP126" s="3"/>
      <c r="AQ126" s="3"/>
      <c r="AR126" s="3"/>
      <c r="AS126" s="3"/>
      <c r="AT126" s="3"/>
      <c r="AW126" s="3"/>
      <c r="AX126" s="3"/>
      <c r="AY126" s="3"/>
      <c r="AZ126" s="3"/>
      <c r="BA126" s="3"/>
      <c r="BB126" s="3"/>
      <c r="BC126" s="3"/>
      <c r="BD126" s="3"/>
      <c r="BG126" s="3"/>
      <c r="BH126" s="3"/>
      <c r="BI126" s="3"/>
      <c r="BJ126" s="3"/>
      <c r="BK126" s="3"/>
      <c r="BL126" s="3"/>
      <c r="BM126" s="3"/>
      <c r="BN126" s="3"/>
      <c r="BQ126" s="3"/>
      <c r="BR126" s="3"/>
      <c r="BS126" s="3"/>
      <c r="BT126" s="3"/>
      <c r="BU126" s="3"/>
      <c r="BV126" s="3"/>
      <c r="BW126" s="3"/>
      <c r="BX126" s="3"/>
    </row>
    <row r="127" spans="1:76" s="13" customFormat="1" ht="12.75">
      <c r="A127" s="86"/>
      <c r="B127" s="88"/>
      <c r="C127" s="88"/>
      <c r="D127" s="88"/>
      <c r="E127" s="88"/>
      <c r="S127" s="3"/>
      <c r="T127" s="3"/>
      <c r="U127" s="3"/>
      <c r="V127" s="3"/>
      <c r="W127" s="3"/>
      <c r="X127" s="3"/>
      <c r="Y127" s="3"/>
      <c r="Z127" s="3"/>
      <c r="AC127" s="3"/>
      <c r="AD127" s="3"/>
      <c r="AE127" s="3"/>
      <c r="AF127" s="3"/>
      <c r="AG127" s="3"/>
      <c r="AH127" s="3"/>
      <c r="AI127" s="3"/>
      <c r="AJ127" s="3"/>
      <c r="AM127" s="3"/>
      <c r="AN127" s="3"/>
      <c r="AO127" s="3"/>
      <c r="AP127" s="3"/>
      <c r="AQ127" s="3"/>
      <c r="AR127" s="3"/>
      <c r="AS127" s="3"/>
      <c r="AT127" s="3"/>
      <c r="AW127" s="3"/>
      <c r="AX127" s="3"/>
      <c r="AY127" s="3"/>
      <c r="AZ127" s="3"/>
      <c r="BA127" s="3"/>
      <c r="BB127" s="3"/>
      <c r="BC127" s="3"/>
      <c r="BD127" s="3"/>
      <c r="BG127" s="3"/>
      <c r="BH127" s="3"/>
      <c r="BI127" s="3"/>
      <c r="BJ127" s="3"/>
      <c r="BK127" s="3"/>
      <c r="BL127" s="3"/>
      <c r="BM127" s="3"/>
      <c r="BN127" s="3"/>
      <c r="BQ127" s="3"/>
      <c r="BR127" s="3"/>
      <c r="BS127" s="3"/>
      <c r="BT127" s="3"/>
      <c r="BU127" s="3"/>
      <c r="BV127" s="3"/>
      <c r="BW127" s="3"/>
      <c r="BX127" s="3"/>
    </row>
    <row r="128" spans="1:76" s="13" customFormat="1" ht="12.75">
      <c r="A128" s="86"/>
      <c r="B128" s="88"/>
      <c r="C128" s="88"/>
      <c r="D128" s="88"/>
      <c r="E128" s="88"/>
      <c r="S128" s="3"/>
      <c r="T128" s="3"/>
      <c r="U128" s="3"/>
      <c r="V128" s="3"/>
      <c r="W128" s="3"/>
      <c r="X128" s="3"/>
      <c r="Y128" s="3"/>
      <c r="Z128" s="3"/>
      <c r="AC128" s="3"/>
      <c r="AD128" s="3"/>
      <c r="AE128" s="3"/>
      <c r="AF128" s="3"/>
      <c r="AG128" s="3"/>
      <c r="AH128" s="3"/>
      <c r="AI128" s="3"/>
      <c r="AJ128" s="3"/>
      <c r="AM128" s="3"/>
      <c r="AN128" s="3"/>
      <c r="AO128" s="3"/>
      <c r="AP128" s="3"/>
      <c r="AQ128" s="3"/>
      <c r="AR128" s="3"/>
      <c r="AS128" s="3"/>
      <c r="AT128" s="3"/>
      <c r="AW128" s="3"/>
      <c r="AX128" s="3"/>
      <c r="AY128" s="3"/>
      <c r="AZ128" s="3"/>
      <c r="BA128" s="3"/>
      <c r="BB128" s="3"/>
      <c r="BC128" s="3"/>
      <c r="BD128" s="3"/>
      <c r="BG128" s="3"/>
      <c r="BH128" s="3"/>
      <c r="BI128" s="3"/>
      <c r="BJ128" s="3"/>
      <c r="BK128" s="3"/>
      <c r="BL128" s="3"/>
      <c r="BM128" s="3"/>
      <c r="BN128" s="3"/>
      <c r="BQ128" s="3"/>
      <c r="BR128" s="3"/>
      <c r="BS128" s="3"/>
      <c r="BT128" s="3"/>
      <c r="BU128" s="3"/>
      <c r="BV128" s="3"/>
      <c r="BW128" s="3"/>
      <c r="BX128" s="3"/>
    </row>
    <row r="129" spans="1:76" s="13" customFormat="1" ht="12.75">
      <c r="A129" s="86"/>
      <c r="B129" s="88"/>
      <c r="C129" s="88"/>
      <c r="D129" s="88"/>
      <c r="E129" s="88"/>
      <c r="S129" s="3"/>
      <c r="T129" s="3"/>
      <c r="U129" s="3"/>
      <c r="V129" s="3"/>
      <c r="W129" s="3"/>
      <c r="X129" s="3"/>
      <c r="Y129" s="3"/>
      <c r="Z129" s="3"/>
      <c r="AC129" s="3"/>
      <c r="AD129" s="3"/>
      <c r="AE129" s="3"/>
      <c r="AF129" s="3"/>
      <c r="AG129" s="3"/>
      <c r="AH129" s="3"/>
      <c r="AI129" s="3"/>
      <c r="AJ129" s="3"/>
      <c r="AM129" s="3"/>
      <c r="AN129" s="3"/>
      <c r="AO129" s="3"/>
      <c r="AP129" s="3"/>
      <c r="AQ129" s="3"/>
      <c r="AR129" s="3"/>
      <c r="AS129" s="3"/>
      <c r="AT129" s="3"/>
      <c r="AW129" s="3"/>
      <c r="AX129" s="3"/>
      <c r="AY129" s="3"/>
      <c r="AZ129" s="3"/>
      <c r="BA129" s="3"/>
      <c r="BB129" s="3"/>
      <c r="BC129" s="3"/>
      <c r="BD129" s="3"/>
      <c r="BG129" s="3"/>
      <c r="BH129" s="3"/>
      <c r="BI129" s="3"/>
      <c r="BJ129" s="3"/>
      <c r="BK129" s="3"/>
      <c r="BL129" s="3"/>
      <c r="BM129" s="3"/>
      <c r="BN129" s="3"/>
      <c r="BQ129" s="3"/>
      <c r="BR129" s="3"/>
      <c r="BS129" s="3"/>
      <c r="BT129" s="3"/>
      <c r="BU129" s="3"/>
      <c r="BV129" s="3"/>
      <c r="BW129" s="3"/>
      <c r="BX129" s="3"/>
    </row>
    <row r="130" spans="1:76" s="13" customFormat="1" ht="12.75">
      <c r="A130" s="86"/>
      <c r="B130" s="88"/>
      <c r="C130" s="88"/>
      <c r="D130" s="88"/>
      <c r="E130" s="88"/>
      <c r="S130" s="3"/>
      <c r="T130" s="3"/>
      <c r="U130" s="3"/>
      <c r="V130" s="3"/>
      <c r="W130" s="3"/>
      <c r="X130" s="3"/>
      <c r="Y130" s="3"/>
      <c r="Z130" s="3"/>
      <c r="AC130" s="3"/>
      <c r="AD130" s="3"/>
      <c r="AE130" s="3"/>
      <c r="AF130" s="3"/>
      <c r="AG130" s="3"/>
      <c r="AH130" s="3"/>
      <c r="AI130" s="3"/>
      <c r="AJ130" s="3"/>
      <c r="AM130" s="3"/>
      <c r="AN130" s="3"/>
      <c r="AO130" s="3"/>
      <c r="AP130" s="3"/>
      <c r="AQ130" s="3"/>
      <c r="AR130" s="3"/>
      <c r="AS130" s="3"/>
      <c r="AT130" s="3"/>
      <c r="AW130" s="3"/>
      <c r="AX130" s="3"/>
      <c r="AY130" s="3"/>
      <c r="AZ130" s="3"/>
      <c r="BA130" s="3"/>
      <c r="BB130" s="3"/>
      <c r="BC130" s="3"/>
      <c r="BD130" s="3"/>
      <c r="BG130" s="3"/>
      <c r="BH130" s="3"/>
      <c r="BI130" s="3"/>
      <c r="BJ130" s="3"/>
      <c r="BK130" s="3"/>
      <c r="BL130" s="3"/>
      <c r="BM130" s="3"/>
      <c r="BN130" s="3"/>
      <c r="BQ130" s="3"/>
      <c r="BR130" s="3"/>
      <c r="BS130" s="3"/>
      <c r="BT130" s="3"/>
      <c r="BU130" s="3"/>
      <c r="BV130" s="3"/>
      <c r="BW130" s="3"/>
      <c r="BX130" s="3"/>
    </row>
    <row r="131" spans="1:76" s="13" customFormat="1" ht="12.75">
      <c r="A131" s="86"/>
      <c r="B131" s="88"/>
      <c r="C131" s="88"/>
      <c r="D131" s="88"/>
      <c r="E131" s="88"/>
      <c r="S131" s="3"/>
      <c r="T131" s="3"/>
      <c r="U131" s="3"/>
      <c r="V131" s="3"/>
      <c r="W131" s="3"/>
      <c r="X131" s="3"/>
      <c r="Y131" s="3"/>
      <c r="Z131" s="3"/>
      <c r="AC131" s="3"/>
      <c r="AD131" s="3"/>
      <c r="AE131" s="3"/>
      <c r="AF131" s="3"/>
      <c r="AG131" s="3"/>
      <c r="AH131" s="3"/>
      <c r="AI131" s="3"/>
      <c r="AJ131" s="3"/>
      <c r="AM131" s="3"/>
      <c r="AN131" s="3"/>
      <c r="AO131" s="3"/>
      <c r="AP131" s="3"/>
      <c r="AQ131" s="3"/>
      <c r="AR131" s="3"/>
      <c r="AS131" s="3"/>
      <c r="AT131" s="3"/>
      <c r="AW131" s="3"/>
      <c r="AX131" s="3"/>
      <c r="AY131" s="3"/>
      <c r="AZ131" s="3"/>
      <c r="BA131" s="3"/>
      <c r="BB131" s="3"/>
      <c r="BC131" s="3"/>
      <c r="BD131" s="3"/>
      <c r="BG131" s="3"/>
      <c r="BH131" s="3"/>
      <c r="BI131" s="3"/>
      <c r="BJ131" s="3"/>
      <c r="BK131" s="3"/>
      <c r="BL131" s="3"/>
      <c r="BM131" s="3"/>
      <c r="BN131" s="3"/>
      <c r="BQ131" s="3"/>
      <c r="BR131" s="3"/>
      <c r="BS131" s="3"/>
      <c r="BT131" s="3"/>
      <c r="BU131" s="3"/>
      <c r="BV131" s="3"/>
      <c r="BW131" s="3"/>
      <c r="BX131" s="3"/>
    </row>
    <row r="132" spans="1:76" s="13" customFormat="1" ht="12.75">
      <c r="A132" s="86"/>
      <c r="B132" s="88"/>
      <c r="C132" s="88"/>
      <c r="D132" s="88"/>
      <c r="E132" s="88"/>
      <c r="S132" s="3"/>
      <c r="T132" s="3"/>
      <c r="U132" s="3"/>
      <c r="V132" s="3"/>
      <c r="W132" s="3"/>
      <c r="X132" s="3"/>
      <c r="Y132" s="3"/>
      <c r="Z132" s="3"/>
      <c r="AC132" s="3"/>
      <c r="AD132" s="3"/>
      <c r="AE132" s="3"/>
      <c r="AF132" s="3"/>
      <c r="AG132" s="3"/>
      <c r="AH132" s="3"/>
      <c r="AI132" s="3"/>
      <c r="AJ132" s="3"/>
      <c r="AM132" s="3"/>
      <c r="AN132" s="3"/>
      <c r="AO132" s="3"/>
      <c r="AP132" s="3"/>
      <c r="AQ132" s="3"/>
      <c r="AR132" s="3"/>
      <c r="AS132" s="3"/>
      <c r="AT132" s="3"/>
      <c r="AW132" s="3"/>
      <c r="AX132" s="3"/>
      <c r="AY132" s="3"/>
      <c r="AZ132" s="3"/>
      <c r="BA132" s="3"/>
      <c r="BB132" s="3"/>
      <c r="BC132" s="3"/>
      <c r="BD132" s="3"/>
      <c r="BG132" s="3"/>
      <c r="BH132" s="3"/>
      <c r="BI132" s="3"/>
      <c r="BJ132" s="3"/>
      <c r="BK132" s="3"/>
      <c r="BL132" s="3"/>
      <c r="BM132" s="3"/>
      <c r="BN132" s="3"/>
      <c r="BQ132" s="3"/>
      <c r="BR132" s="3"/>
      <c r="BS132" s="3"/>
      <c r="BT132" s="3"/>
      <c r="BU132" s="3"/>
      <c r="BV132" s="3"/>
      <c r="BW132" s="3"/>
      <c r="BX132" s="3"/>
    </row>
    <row r="133" spans="1:76" s="13" customFormat="1" ht="12.75">
      <c r="A133" s="86"/>
      <c r="B133" s="88"/>
      <c r="C133" s="88"/>
      <c r="D133" s="88"/>
      <c r="E133" s="88"/>
      <c r="S133" s="3"/>
      <c r="T133" s="3"/>
      <c r="U133" s="3"/>
      <c r="V133" s="3"/>
      <c r="W133" s="3"/>
      <c r="X133" s="3"/>
      <c r="Y133" s="3"/>
      <c r="Z133" s="3"/>
      <c r="AC133" s="3"/>
      <c r="AD133" s="3"/>
      <c r="AE133" s="3"/>
      <c r="AF133" s="3"/>
      <c r="AG133" s="3"/>
      <c r="AH133" s="3"/>
      <c r="AI133" s="3"/>
      <c r="AJ133" s="3"/>
      <c r="AM133" s="3"/>
      <c r="AN133" s="3"/>
      <c r="AO133" s="3"/>
      <c r="AP133" s="3"/>
      <c r="AQ133" s="3"/>
      <c r="AR133" s="3"/>
      <c r="AS133" s="3"/>
      <c r="AT133" s="3"/>
      <c r="AW133" s="3"/>
      <c r="AX133" s="3"/>
      <c r="AY133" s="3"/>
      <c r="AZ133" s="3"/>
      <c r="BA133" s="3"/>
      <c r="BB133" s="3"/>
      <c r="BC133" s="3"/>
      <c r="BD133" s="3"/>
      <c r="BG133" s="3"/>
      <c r="BH133" s="3"/>
      <c r="BI133" s="3"/>
      <c r="BJ133" s="3"/>
      <c r="BK133" s="3"/>
      <c r="BL133" s="3"/>
      <c r="BM133" s="3"/>
      <c r="BN133" s="3"/>
      <c r="BQ133" s="3"/>
      <c r="BR133" s="3"/>
      <c r="BS133" s="3"/>
      <c r="BT133" s="3"/>
      <c r="BU133" s="3"/>
      <c r="BV133" s="3"/>
      <c r="BW133" s="3"/>
      <c r="BX133" s="3"/>
    </row>
    <row r="134" spans="1:76" s="13" customFormat="1" ht="12.75">
      <c r="A134" s="86"/>
      <c r="B134" s="88"/>
      <c r="C134" s="88"/>
      <c r="D134" s="88"/>
      <c r="E134" s="88"/>
      <c r="S134" s="3"/>
      <c r="T134" s="3"/>
      <c r="U134" s="3"/>
      <c r="V134" s="3"/>
      <c r="W134" s="3"/>
      <c r="X134" s="3"/>
      <c r="Y134" s="3"/>
      <c r="Z134" s="3"/>
      <c r="AC134" s="3"/>
      <c r="AD134" s="3"/>
      <c r="AE134" s="3"/>
      <c r="AF134" s="3"/>
      <c r="AG134" s="3"/>
      <c r="AH134" s="3"/>
      <c r="AI134" s="3"/>
      <c r="AJ134" s="3"/>
      <c r="AM134" s="3"/>
      <c r="AN134" s="3"/>
      <c r="AO134" s="3"/>
      <c r="AP134" s="3"/>
      <c r="AQ134" s="3"/>
      <c r="AR134" s="3"/>
      <c r="AS134" s="3"/>
      <c r="AT134" s="3"/>
      <c r="AW134" s="3"/>
      <c r="AX134" s="3"/>
      <c r="AY134" s="3"/>
      <c r="AZ134" s="3"/>
      <c r="BA134" s="3"/>
      <c r="BB134" s="3"/>
      <c r="BC134" s="3"/>
      <c r="BD134" s="3"/>
      <c r="BG134" s="3"/>
      <c r="BH134" s="3"/>
      <c r="BI134" s="3"/>
      <c r="BJ134" s="3"/>
      <c r="BK134" s="3"/>
      <c r="BL134" s="3"/>
      <c r="BM134" s="3"/>
      <c r="BN134" s="3"/>
      <c r="BQ134" s="3"/>
      <c r="BR134" s="3"/>
      <c r="BS134" s="3"/>
      <c r="BT134" s="3"/>
      <c r="BU134" s="3"/>
      <c r="BV134" s="3"/>
      <c r="BW134" s="3"/>
      <c r="BX134" s="3"/>
    </row>
    <row r="135" spans="1:76" s="13" customFormat="1" ht="12.75">
      <c r="A135" s="86"/>
      <c r="B135" s="88"/>
      <c r="C135" s="88"/>
      <c r="D135" s="88"/>
      <c r="E135" s="88"/>
      <c r="S135" s="3"/>
      <c r="T135" s="3"/>
      <c r="U135" s="3"/>
      <c r="V135" s="3"/>
      <c r="W135" s="3"/>
      <c r="X135" s="3"/>
      <c r="Y135" s="3"/>
      <c r="Z135" s="3"/>
      <c r="AC135" s="3"/>
      <c r="AD135" s="3"/>
      <c r="AE135" s="3"/>
      <c r="AF135" s="3"/>
      <c r="AG135" s="3"/>
      <c r="AH135" s="3"/>
      <c r="AI135" s="3"/>
      <c r="AJ135" s="3"/>
      <c r="AM135" s="3"/>
      <c r="AN135" s="3"/>
      <c r="AO135" s="3"/>
      <c r="AP135" s="3"/>
      <c r="AQ135" s="3"/>
      <c r="AR135" s="3"/>
      <c r="AS135" s="3"/>
      <c r="AT135" s="3"/>
      <c r="AW135" s="3"/>
      <c r="AX135" s="3"/>
      <c r="AY135" s="3"/>
      <c r="AZ135" s="3"/>
      <c r="BA135" s="3"/>
      <c r="BB135" s="3"/>
      <c r="BC135" s="3"/>
      <c r="BD135" s="3"/>
      <c r="BG135" s="3"/>
      <c r="BH135" s="3"/>
      <c r="BI135" s="3"/>
      <c r="BJ135" s="3"/>
      <c r="BK135" s="3"/>
      <c r="BL135" s="3"/>
      <c r="BM135" s="3"/>
      <c r="BN135" s="3"/>
      <c r="BQ135" s="3"/>
      <c r="BR135" s="3"/>
      <c r="BS135" s="3"/>
      <c r="BT135" s="3"/>
      <c r="BU135" s="3"/>
      <c r="BV135" s="3"/>
      <c r="BW135" s="3"/>
      <c r="BX135" s="3"/>
    </row>
    <row r="136" spans="1:76" s="13" customFormat="1" ht="12.75">
      <c r="A136" s="86"/>
      <c r="B136" s="88"/>
      <c r="C136" s="88"/>
      <c r="D136" s="88"/>
      <c r="E136" s="88"/>
      <c r="S136" s="3"/>
      <c r="T136" s="3"/>
      <c r="U136" s="3"/>
      <c r="V136" s="3"/>
      <c r="W136" s="3"/>
      <c r="X136" s="3"/>
      <c r="Y136" s="3"/>
      <c r="Z136" s="3"/>
      <c r="AC136" s="3"/>
      <c r="AD136" s="3"/>
      <c r="AE136" s="3"/>
      <c r="AF136" s="3"/>
      <c r="AG136" s="3"/>
      <c r="AH136" s="3"/>
      <c r="AI136" s="3"/>
      <c r="AJ136" s="3"/>
      <c r="AM136" s="3"/>
      <c r="AN136" s="3"/>
      <c r="AO136" s="3"/>
      <c r="AP136" s="3"/>
      <c r="AQ136" s="3"/>
      <c r="AR136" s="3"/>
      <c r="AS136" s="3"/>
      <c r="AT136" s="3"/>
      <c r="AW136" s="3"/>
      <c r="AX136" s="3"/>
      <c r="AY136" s="3"/>
      <c r="AZ136" s="3"/>
      <c r="BA136" s="3"/>
      <c r="BB136" s="3"/>
      <c r="BC136" s="3"/>
      <c r="BD136" s="3"/>
      <c r="BG136" s="3"/>
      <c r="BH136" s="3"/>
      <c r="BI136" s="3"/>
      <c r="BJ136" s="3"/>
      <c r="BK136" s="3"/>
      <c r="BL136" s="3"/>
      <c r="BM136" s="3"/>
      <c r="BN136" s="3"/>
      <c r="BQ136" s="3"/>
      <c r="BR136" s="3"/>
      <c r="BS136" s="3"/>
      <c r="BT136" s="3"/>
      <c r="BU136" s="3"/>
      <c r="BV136" s="3"/>
      <c r="BW136" s="3"/>
      <c r="BX136" s="3"/>
    </row>
    <row r="137" spans="1:76" s="13" customFormat="1" ht="12.75">
      <c r="A137" s="86"/>
      <c r="B137" s="88"/>
      <c r="C137" s="88"/>
      <c r="D137" s="88"/>
      <c r="E137" s="88"/>
      <c r="S137" s="3"/>
      <c r="T137" s="3"/>
      <c r="U137" s="3"/>
      <c r="V137" s="3"/>
      <c r="W137" s="3"/>
      <c r="X137" s="3"/>
      <c r="Y137" s="3"/>
      <c r="Z137" s="3"/>
      <c r="AC137" s="3"/>
      <c r="AD137" s="3"/>
      <c r="AE137" s="3"/>
      <c r="AF137" s="3"/>
      <c r="AG137" s="3"/>
      <c r="AH137" s="3"/>
      <c r="AI137" s="3"/>
      <c r="AJ137" s="3"/>
      <c r="AM137" s="3"/>
      <c r="AN137" s="3"/>
      <c r="AO137" s="3"/>
      <c r="AP137" s="3"/>
      <c r="AQ137" s="3"/>
      <c r="AR137" s="3"/>
      <c r="AS137" s="3"/>
      <c r="AT137" s="3"/>
      <c r="AW137" s="3"/>
      <c r="AX137" s="3"/>
      <c r="AY137" s="3"/>
      <c r="AZ137" s="3"/>
      <c r="BA137" s="3"/>
      <c r="BB137" s="3"/>
      <c r="BC137" s="3"/>
      <c r="BD137" s="3"/>
      <c r="BG137" s="3"/>
      <c r="BH137" s="3"/>
      <c r="BI137" s="3"/>
      <c r="BJ137" s="3"/>
      <c r="BK137" s="3"/>
      <c r="BL137" s="3"/>
      <c r="BM137" s="3"/>
      <c r="BN137" s="3"/>
      <c r="BQ137" s="3"/>
      <c r="BR137" s="3"/>
      <c r="BS137" s="3"/>
      <c r="BT137" s="3"/>
      <c r="BU137" s="3"/>
      <c r="BV137" s="3"/>
      <c r="BW137" s="3"/>
      <c r="BX137" s="3"/>
    </row>
    <row r="138" spans="1:76" s="13" customFormat="1" ht="12.75">
      <c r="A138" s="86"/>
      <c r="B138" s="88"/>
      <c r="C138" s="88"/>
      <c r="D138" s="88"/>
      <c r="E138" s="88"/>
      <c r="S138" s="3"/>
      <c r="T138" s="3"/>
      <c r="U138" s="3"/>
      <c r="V138" s="3"/>
      <c r="W138" s="3"/>
      <c r="X138" s="3"/>
      <c r="Y138" s="3"/>
      <c r="Z138" s="3"/>
      <c r="AC138" s="3"/>
      <c r="AD138" s="3"/>
      <c r="AE138" s="3"/>
      <c r="AF138" s="3"/>
      <c r="AG138" s="3"/>
      <c r="AH138" s="3"/>
      <c r="AI138" s="3"/>
      <c r="AJ138" s="3"/>
      <c r="AM138" s="3"/>
      <c r="AN138" s="3"/>
      <c r="AO138" s="3"/>
      <c r="AP138" s="3"/>
      <c r="AQ138" s="3"/>
      <c r="AR138" s="3"/>
      <c r="AS138" s="3"/>
      <c r="AT138" s="3"/>
      <c r="AW138" s="3"/>
      <c r="AX138" s="3"/>
      <c r="AY138" s="3"/>
      <c r="AZ138" s="3"/>
      <c r="BA138" s="3"/>
      <c r="BB138" s="3"/>
      <c r="BC138" s="3"/>
      <c r="BD138" s="3"/>
      <c r="BG138" s="3"/>
      <c r="BH138" s="3"/>
      <c r="BI138" s="3"/>
      <c r="BJ138" s="3"/>
      <c r="BK138" s="3"/>
      <c r="BL138" s="3"/>
      <c r="BM138" s="3"/>
      <c r="BN138" s="3"/>
      <c r="BQ138" s="3"/>
      <c r="BR138" s="3"/>
      <c r="BS138" s="3"/>
      <c r="BT138" s="3"/>
      <c r="BU138" s="3"/>
      <c r="BV138" s="3"/>
      <c r="BW138" s="3"/>
      <c r="BX138" s="3"/>
    </row>
    <row r="139" spans="1:76" s="13" customFormat="1" ht="12.75">
      <c r="A139" s="86"/>
      <c r="B139" s="88"/>
      <c r="C139" s="88"/>
      <c r="D139" s="88"/>
      <c r="E139" s="88"/>
      <c r="S139" s="3"/>
      <c r="T139" s="3"/>
      <c r="U139" s="3"/>
      <c r="V139" s="3"/>
      <c r="W139" s="3"/>
      <c r="X139" s="3"/>
      <c r="Y139" s="3"/>
      <c r="Z139" s="3"/>
      <c r="AC139" s="3"/>
      <c r="AD139" s="3"/>
      <c r="AE139" s="3"/>
      <c r="AF139" s="3"/>
      <c r="AG139" s="3"/>
      <c r="AH139" s="3"/>
      <c r="AI139" s="3"/>
      <c r="AJ139" s="3"/>
      <c r="AM139" s="3"/>
      <c r="AN139" s="3"/>
      <c r="AO139" s="3"/>
      <c r="AP139" s="3"/>
      <c r="AQ139" s="3"/>
      <c r="AR139" s="3"/>
      <c r="AS139" s="3"/>
      <c r="AT139" s="3"/>
      <c r="AW139" s="3"/>
      <c r="AX139" s="3"/>
      <c r="AY139" s="3"/>
      <c r="AZ139" s="3"/>
      <c r="BA139" s="3"/>
      <c r="BB139" s="3"/>
      <c r="BC139" s="3"/>
      <c r="BD139" s="3"/>
      <c r="BG139" s="3"/>
      <c r="BH139" s="3"/>
      <c r="BI139" s="3"/>
      <c r="BJ139" s="3"/>
      <c r="BK139" s="3"/>
      <c r="BL139" s="3"/>
      <c r="BM139" s="3"/>
      <c r="BN139" s="3"/>
      <c r="BQ139" s="3"/>
      <c r="BR139" s="3"/>
      <c r="BS139" s="3"/>
      <c r="BT139" s="3"/>
      <c r="BU139" s="3"/>
      <c r="BV139" s="3"/>
      <c r="BW139" s="3"/>
      <c r="BX139" s="3"/>
    </row>
    <row r="140" spans="1:76" s="13" customFormat="1" ht="12.75">
      <c r="A140" s="86"/>
      <c r="B140" s="88"/>
      <c r="C140" s="88"/>
      <c r="D140" s="88"/>
      <c r="E140" s="88"/>
      <c r="S140" s="3"/>
      <c r="T140" s="3"/>
      <c r="U140" s="3"/>
      <c r="V140" s="3"/>
      <c r="W140" s="3"/>
      <c r="X140" s="3"/>
      <c r="Y140" s="3"/>
      <c r="Z140" s="3"/>
      <c r="AC140" s="3"/>
      <c r="AD140" s="3"/>
      <c r="AE140" s="3"/>
      <c r="AF140" s="3"/>
      <c r="AG140" s="3"/>
      <c r="AH140" s="3"/>
      <c r="AI140" s="3"/>
      <c r="AJ140" s="3"/>
      <c r="AM140" s="3"/>
      <c r="AN140" s="3"/>
      <c r="AO140" s="3"/>
      <c r="AP140" s="3"/>
      <c r="AQ140" s="3"/>
      <c r="AR140" s="3"/>
      <c r="AS140" s="3"/>
      <c r="AT140" s="3"/>
      <c r="AW140" s="3"/>
      <c r="AX140" s="3"/>
      <c r="AY140" s="3"/>
      <c r="AZ140" s="3"/>
      <c r="BA140" s="3"/>
      <c r="BB140" s="3"/>
      <c r="BC140" s="3"/>
      <c r="BD140" s="3"/>
      <c r="BG140" s="3"/>
      <c r="BH140" s="3"/>
      <c r="BI140" s="3"/>
      <c r="BJ140" s="3"/>
      <c r="BK140" s="3"/>
      <c r="BL140" s="3"/>
      <c r="BM140" s="3"/>
      <c r="BN140" s="3"/>
      <c r="BQ140" s="3"/>
      <c r="BR140" s="3"/>
      <c r="BS140" s="3"/>
      <c r="BT140" s="3"/>
      <c r="BU140" s="3"/>
      <c r="BV140" s="3"/>
      <c r="BW140" s="3"/>
      <c r="BX140" s="3"/>
    </row>
    <row r="141" spans="1:76" s="13" customFormat="1" ht="12.75">
      <c r="A141" s="86"/>
      <c r="B141" s="88"/>
      <c r="C141" s="88"/>
      <c r="D141" s="88"/>
      <c r="E141" s="88"/>
      <c r="S141" s="3"/>
      <c r="T141" s="3"/>
      <c r="U141" s="3"/>
      <c r="V141" s="3"/>
      <c r="W141" s="3"/>
      <c r="X141" s="3"/>
      <c r="Y141" s="3"/>
      <c r="Z141" s="3"/>
      <c r="AC141" s="3"/>
      <c r="AD141" s="3"/>
      <c r="AE141" s="3"/>
      <c r="AF141" s="3"/>
      <c r="AG141" s="3"/>
      <c r="AH141" s="3"/>
      <c r="AI141" s="3"/>
      <c r="AJ141" s="3"/>
      <c r="AM141" s="3"/>
      <c r="AN141" s="3"/>
      <c r="AO141" s="3"/>
      <c r="AP141" s="3"/>
      <c r="AQ141" s="3"/>
      <c r="AR141" s="3"/>
      <c r="AS141" s="3"/>
      <c r="AT141" s="3"/>
      <c r="AW141" s="3"/>
      <c r="AX141" s="3"/>
      <c r="AY141" s="3"/>
      <c r="AZ141" s="3"/>
      <c r="BA141" s="3"/>
      <c r="BB141" s="3"/>
      <c r="BC141" s="3"/>
      <c r="BD141" s="3"/>
      <c r="BG141" s="3"/>
      <c r="BH141" s="3"/>
      <c r="BI141" s="3"/>
      <c r="BJ141" s="3"/>
      <c r="BK141" s="3"/>
      <c r="BL141" s="3"/>
      <c r="BM141" s="3"/>
      <c r="BN141" s="3"/>
      <c r="BQ141" s="3"/>
      <c r="BR141" s="3"/>
      <c r="BS141" s="3"/>
      <c r="BT141" s="3"/>
      <c r="BU141" s="3"/>
      <c r="BV141" s="3"/>
      <c r="BW141" s="3"/>
      <c r="BX141" s="3"/>
    </row>
    <row r="142" spans="1:76" s="13" customFormat="1" ht="12.75">
      <c r="A142" s="86"/>
      <c r="B142" s="88"/>
      <c r="C142" s="88"/>
      <c r="D142" s="88"/>
      <c r="E142" s="88"/>
      <c r="S142" s="3"/>
      <c r="T142" s="3"/>
      <c r="U142" s="3"/>
      <c r="V142" s="3"/>
      <c r="W142" s="3"/>
      <c r="X142" s="3"/>
      <c r="Y142" s="3"/>
      <c r="Z142" s="3"/>
      <c r="AC142" s="3"/>
      <c r="AD142" s="3"/>
      <c r="AE142" s="3"/>
      <c r="AF142" s="3"/>
      <c r="AG142" s="3"/>
      <c r="AH142" s="3"/>
      <c r="AI142" s="3"/>
      <c r="AJ142" s="3"/>
      <c r="AM142" s="3"/>
      <c r="AN142" s="3"/>
      <c r="AO142" s="3"/>
      <c r="AP142" s="3"/>
      <c r="AQ142" s="3"/>
      <c r="AR142" s="3"/>
      <c r="AS142" s="3"/>
      <c r="AT142" s="3"/>
      <c r="AW142" s="3"/>
      <c r="AX142" s="3"/>
      <c r="AY142" s="3"/>
      <c r="AZ142" s="3"/>
      <c r="BA142" s="3"/>
      <c r="BB142" s="3"/>
      <c r="BC142" s="3"/>
      <c r="BD142" s="3"/>
      <c r="BG142" s="3"/>
      <c r="BH142" s="3"/>
      <c r="BI142" s="3"/>
      <c r="BJ142" s="3"/>
      <c r="BK142" s="3"/>
      <c r="BL142" s="3"/>
      <c r="BM142" s="3"/>
      <c r="BN142" s="3"/>
      <c r="BQ142" s="3"/>
      <c r="BR142" s="3"/>
      <c r="BS142" s="3"/>
      <c r="BT142" s="3"/>
      <c r="BU142" s="3"/>
      <c r="BV142" s="3"/>
      <c r="BW142" s="3"/>
      <c r="BX142" s="3"/>
    </row>
    <row r="143" spans="1:76" s="13" customFormat="1" ht="12.75">
      <c r="A143" s="86"/>
      <c r="B143" s="88"/>
      <c r="C143" s="88"/>
      <c r="D143" s="88"/>
      <c r="E143" s="88"/>
      <c r="S143" s="3"/>
      <c r="T143" s="3"/>
      <c r="U143" s="3"/>
      <c r="V143" s="3"/>
      <c r="W143" s="3"/>
      <c r="X143" s="3"/>
      <c r="Y143" s="3"/>
      <c r="Z143" s="3"/>
      <c r="AC143" s="3"/>
      <c r="AD143" s="3"/>
      <c r="AE143" s="3"/>
      <c r="AF143" s="3"/>
      <c r="AG143" s="3"/>
      <c r="AH143" s="3"/>
      <c r="AI143" s="3"/>
      <c r="AJ143" s="3"/>
      <c r="AM143" s="3"/>
      <c r="AN143" s="3"/>
      <c r="AO143" s="3"/>
      <c r="AP143" s="3"/>
      <c r="AQ143" s="3"/>
      <c r="AR143" s="3"/>
      <c r="AS143" s="3"/>
      <c r="AT143" s="3"/>
      <c r="AW143" s="3"/>
      <c r="AX143" s="3"/>
      <c r="AY143" s="3"/>
      <c r="AZ143" s="3"/>
      <c r="BA143" s="3"/>
      <c r="BB143" s="3"/>
      <c r="BC143" s="3"/>
      <c r="BD143" s="3"/>
      <c r="BG143" s="3"/>
      <c r="BH143" s="3"/>
      <c r="BI143" s="3"/>
      <c r="BJ143" s="3"/>
      <c r="BK143" s="3"/>
      <c r="BL143" s="3"/>
      <c r="BM143" s="3"/>
      <c r="BN143" s="3"/>
      <c r="BQ143" s="3"/>
      <c r="BR143" s="3"/>
      <c r="BS143" s="3"/>
      <c r="BT143" s="3"/>
      <c r="BU143" s="3"/>
      <c r="BV143" s="3"/>
      <c r="BW143" s="3"/>
      <c r="BX143" s="3"/>
    </row>
    <row r="144" spans="1:76" s="13" customFormat="1" ht="12.75">
      <c r="A144" s="86"/>
      <c r="B144" s="88"/>
      <c r="C144" s="88"/>
      <c r="D144" s="88"/>
      <c r="E144" s="88"/>
      <c r="S144" s="3"/>
      <c r="T144" s="3"/>
      <c r="U144" s="3"/>
      <c r="V144" s="3"/>
      <c r="W144" s="3"/>
      <c r="X144" s="3"/>
      <c r="Y144" s="3"/>
      <c r="Z144" s="3"/>
      <c r="AC144" s="3"/>
      <c r="AD144" s="3"/>
      <c r="AE144" s="3"/>
      <c r="AF144" s="3"/>
      <c r="AG144" s="3"/>
      <c r="AH144" s="3"/>
      <c r="AI144" s="3"/>
      <c r="AJ144" s="3"/>
      <c r="AM144" s="3"/>
      <c r="AN144" s="3"/>
      <c r="AO144" s="3"/>
      <c r="AP144" s="3"/>
      <c r="AQ144" s="3"/>
      <c r="AR144" s="3"/>
      <c r="AS144" s="3"/>
      <c r="AT144" s="3"/>
      <c r="AW144" s="3"/>
      <c r="AX144" s="3"/>
      <c r="AY144" s="3"/>
      <c r="AZ144" s="3"/>
      <c r="BA144" s="3"/>
      <c r="BB144" s="3"/>
      <c r="BC144" s="3"/>
      <c r="BD144" s="3"/>
      <c r="BG144" s="3"/>
      <c r="BH144" s="3"/>
      <c r="BI144" s="3"/>
      <c r="BJ144" s="3"/>
      <c r="BK144" s="3"/>
      <c r="BL144" s="3"/>
      <c r="BM144" s="3"/>
      <c r="BN144" s="3"/>
      <c r="BQ144" s="3"/>
      <c r="BR144" s="3"/>
      <c r="BS144" s="3"/>
      <c r="BT144" s="3"/>
      <c r="BU144" s="3"/>
      <c r="BV144" s="3"/>
      <c r="BW144" s="3"/>
      <c r="BX144" s="3"/>
    </row>
    <row r="145" spans="1:76" s="13" customFormat="1" ht="12.75">
      <c r="A145" s="86"/>
      <c r="B145" s="88"/>
      <c r="C145" s="88"/>
      <c r="D145" s="88"/>
      <c r="E145" s="88"/>
      <c r="S145" s="3"/>
      <c r="T145" s="3"/>
      <c r="U145" s="3"/>
      <c r="V145" s="3"/>
      <c r="W145" s="3"/>
      <c r="X145" s="3"/>
      <c r="Y145" s="3"/>
      <c r="Z145" s="3"/>
      <c r="AC145" s="3"/>
      <c r="AD145" s="3"/>
      <c r="AE145" s="3"/>
      <c r="AF145" s="3"/>
      <c r="AG145" s="3"/>
      <c r="AH145" s="3"/>
      <c r="AI145" s="3"/>
      <c r="AJ145" s="3"/>
      <c r="AM145" s="3"/>
      <c r="AN145" s="3"/>
      <c r="AO145" s="3"/>
      <c r="AP145" s="3"/>
      <c r="AQ145" s="3"/>
      <c r="AR145" s="3"/>
      <c r="AS145" s="3"/>
      <c r="AT145" s="3"/>
      <c r="AW145" s="3"/>
      <c r="AX145" s="3"/>
      <c r="AY145" s="3"/>
      <c r="AZ145" s="3"/>
      <c r="BA145" s="3"/>
      <c r="BB145" s="3"/>
      <c r="BC145" s="3"/>
      <c r="BD145" s="3"/>
      <c r="BG145" s="3"/>
      <c r="BH145" s="3"/>
      <c r="BI145" s="3"/>
      <c r="BJ145" s="3"/>
      <c r="BK145" s="3"/>
      <c r="BL145" s="3"/>
      <c r="BM145" s="3"/>
      <c r="BN145" s="3"/>
      <c r="BQ145" s="3"/>
      <c r="BR145" s="3"/>
      <c r="BS145" s="3"/>
      <c r="BT145" s="3"/>
      <c r="BU145" s="3"/>
      <c r="BV145" s="3"/>
      <c r="BW145" s="3"/>
      <c r="BX145" s="3"/>
    </row>
    <row r="146" spans="1:76" s="13" customFormat="1" ht="12.75">
      <c r="A146" s="86"/>
      <c r="B146" s="88"/>
      <c r="C146" s="88"/>
      <c r="D146" s="88"/>
      <c r="E146" s="88"/>
      <c r="S146" s="3"/>
      <c r="T146" s="3"/>
      <c r="U146" s="3"/>
      <c r="V146" s="3"/>
      <c r="W146" s="3"/>
      <c r="X146" s="3"/>
      <c r="Y146" s="3"/>
      <c r="Z146" s="3"/>
      <c r="AC146" s="3"/>
      <c r="AD146" s="3"/>
      <c r="AE146" s="3"/>
      <c r="AF146" s="3"/>
      <c r="AG146" s="3"/>
      <c r="AH146" s="3"/>
      <c r="AI146" s="3"/>
      <c r="AJ146" s="3"/>
      <c r="AM146" s="3"/>
      <c r="AN146" s="3"/>
      <c r="AO146" s="3"/>
      <c r="AP146" s="3"/>
      <c r="AQ146" s="3"/>
      <c r="AR146" s="3"/>
      <c r="AS146" s="3"/>
      <c r="AT146" s="3"/>
      <c r="AW146" s="3"/>
      <c r="AX146" s="3"/>
      <c r="AY146" s="3"/>
      <c r="AZ146" s="3"/>
      <c r="BA146" s="3"/>
      <c r="BB146" s="3"/>
      <c r="BC146" s="3"/>
      <c r="BD146" s="3"/>
      <c r="BG146" s="3"/>
      <c r="BH146" s="3"/>
      <c r="BI146" s="3"/>
      <c r="BJ146" s="3"/>
      <c r="BK146" s="3"/>
      <c r="BL146" s="3"/>
      <c r="BM146" s="3"/>
      <c r="BN146" s="3"/>
      <c r="BQ146" s="3"/>
      <c r="BR146" s="3"/>
      <c r="BS146" s="3"/>
      <c r="BT146" s="3"/>
      <c r="BU146" s="3"/>
      <c r="BV146" s="3"/>
      <c r="BW146" s="3"/>
      <c r="BX146" s="3"/>
    </row>
    <row r="147" spans="1:76" s="13" customFormat="1" ht="12.75">
      <c r="A147" s="86"/>
      <c r="B147" s="88"/>
      <c r="C147" s="88"/>
      <c r="D147" s="88"/>
      <c r="E147" s="88"/>
      <c r="S147" s="3"/>
      <c r="T147" s="3"/>
      <c r="U147" s="3"/>
      <c r="V147" s="3"/>
      <c r="W147" s="3"/>
      <c r="X147" s="3"/>
      <c r="Y147" s="3"/>
      <c r="Z147" s="3"/>
      <c r="AC147" s="3"/>
      <c r="AD147" s="3"/>
      <c r="AE147" s="3"/>
      <c r="AF147" s="3"/>
      <c r="AG147" s="3"/>
      <c r="AH147" s="3"/>
      <c r="AI147" s="3"/>
      <c r="AJ147" s="3"/>
      <c r="AM147" s="3"/>
      <c r="AN147" s="3"/>
      <c r="AO147" s="3"/>
      <c r="AP147" s="3"/>
      <c r="AQ147" s="3"/>
      <c r="AR147" s="3"/>
      <c r="AS147" s="3"/>
      <c r="AT147" s="3"/>
      <c r="AW147" s="3"/>
      <c r="AX147" s="3"/>
      <c r="AY147" s="3"/>
      <c r="AZ147" s="3"/>
      <c r="BA147" s="3"/>
      <c r="BB147" s="3"/>
      <c r="BC147" s="3"/>
      <c r="BD147" s="3"/>
      <c r="BG147" s="3"/>
      <c r="BH147" s="3"/>
      <c r="BI147" s="3"/>
      <c r="BJ147" s="3"/>
      <c r="BK147" s="3"/>
      <c r="BL147" s="3"/>
      <c r="BM147" s="3"/>
      <c r="BN147" s="3"/>
      <c r="BQ147" s="3"/>
      <c r="BR147" s="3"/>
      <c r="BS147" s="3"/>
      <c r="BT147" s="3"/>
      <c r="BU147" s="3"/>
      <c r="BV147" s="3"/>
      <c r="BW147" s="3"/>
      <c r="BX147" s="3"/>
    </row>
    <row r="148" spans="1:76" s="13" customFormat="1" ht="12.75">
      <c r="A148" s="86"/>
      <c r="B148" s="88"/>
      <c r="C148" s="88"/>
      <c r="D148" s="88"/>
      <c r="E148" s="88"/>
      <c r="S148" s="3"/>
      <c r="T148" s="3"/>
      <c r="U148" s="3"/>
      <c r="V148" s="3"/>
      <c r="W148" s="3"/>
      <c r="X148" s="3"/>
      <c r="Y148" s="3"/>
      <c r="Z148" s="3"/>
      <c r="AC148" s="3"/>
      <c r="AD148" s="3"/>
      <c r="AE148" s="3"/>
      <c r="AF148" s="3"/>
      <c r="AG148" s="3"/>
      <c r="AH148" s="3"/>
      <c r="AI148" s="3"/>
      <c r="AJ148" s="3"/>
      <c r="AM148" s="3"/>
      <c r="AN148" s="3"/>
      <c r="AO148" s="3"/>
      <c r="AP148" s="3"/>
      <c r="AQ148" s="3"/>
      <c r="AR148" s="3"/>
      <c r="AS148" s="3"/>
      <c r="AT148" s="3"/>
      <c r="AW148" s="3"/>
      <c r="AX148" s="3"/>
      <c r="AY148" s="3"/>
      <c r="AZ148" s="3"/>
      <c r="BA148" s="3"/>
      <c r="BB148" s="3"/>
      <c r="BC148" s="3"/>
      <c r="BD148" s="3"/>
      <c r="BG148" s="3"/>
      <c r="BH148" s="3"/>
      <c r="BI148" s="3"/>
      <c r="BJ148" s="3"/>
      <c r="BK148" s="3"/>
      <c r="BL148" s="3"/>
      <c r="BM148" s="3"/>
      <c r="BN148" s="3"/>
      <c r="BQ148" s="3"/>
      <c r="BR148" s="3"/>
      <c r="BS148" s="3"/>
      <c r="BT148" s="3"/>
      <c r="BU148" s="3"/>
      <c r="BV148" s="3"/>
      <c r="BW148" s="3"/>
      <c r="BX148" s="3"/>
    </row>
    <row r="149" spans="1:76" s="13" customFormat="1" ht="12.75">
      <c r="A149" s="86"/>
      <c r="B149" s="88"/>
      <c r="C149" s="88"/>
      <c r="D149" s="88"/>
      <c r="E149" s="88"/>
      <c r="S149" s="3"/>
      <c r="T149" s="3"/>
      <c r="U149" s="3"/>
      <c r="V149" s="3"/>
      <c r="W149" s="3"/>
      <c r="X149" s="3"/>
      <c r="Y149" s="3"/>
      <c r="Z149" s="3"/>
      <c r="AC149" s="3"/>
      <c r="AD149" s="3"/>
      <c r="AE149" s="3"/>
      <c r="AF149" s="3"/>
      <c r="AG149" s="3"/>
      <c r="AH149" s="3"/>
      <c r="AI149" s="3"/>
      <c r="AJ149" s="3"/>
      <c r="AM149" s="3"/>
      <c r="AN149" s="3"/>
      <c r="AO149" s="3"/>
      <c r="AP149" s="3"/>
      <c r="AQ149" s="3"/>
      <c r="AR149" s="3"/>
      <c r="AS149" s="3"/>
      <c r="AT149" s="3"/>
      <c r="AW149" s="3"/>
      <c r="AX149" s="3"/>
      <c r="AY149" s="3"/>
      <c r="AZ149" s="3"/>
      <c r="BA149" s="3"/>
      <c r="BB149" s="3"/>
      <c r="BC149" s="3"/>
      <c r="BD149" s="3"/>
      <c r="BG149" s="3"/>
      <c r="BH149" s="3"/>
      <c r="BI149" s="3"/>
      <c r="BJ149" s="3"/>
      <c r="BK149" s="3"/>
      <c r="BL149" s="3"/>
      <c r="BM149" s="3"/>
      <c r="BN149" s="3"/>
      <c r="BQ149" s="3"/>
      <c r="BR149" s="3"/>
      <c r="BS149" s="3"/>
      <c r="BT149" s="3"/>
      <c r="BU149" s="3"/>
      <c r="BV149" s="3"/>
      <c r="BW149" s="3"/>
      <c r="BX149" s="3"/>
    </row>
    <row r="150" spans="1:76" s="13" customFormat="1" ht="12.75">
      <c r="A150" s="86"/>
      <c r="B150" s="88"/>
      <c r="C150" s="88"/>
      <c r="D150" s="88"/>
      <c r="E150" s="88"/>
      <c r="S150" s="3"/>
      <c r="T150" s="3"/>
      <c r="U150" s="3"/>
      <c r="V150" s="3"/>
      <c r="W150" s="3"/>
      <c r="X150" s="3"/>
      <c r="Y150" s="3"/>
      <c r="Z150" s="3"/>
      <c r="AC150" s="3"/>
      <c r="AD150" s="3"/>
      <c r="AE150" s="3"/>
      <c r="AF150" s="3"/>
      <c r="AG150" s="3"/>
      <c r="AH150" s="3"/>
      <c r="AI150" s="3"/>
      <c r="AJ150" s="3"/>
      <c r="AM150" s="3"/>
      <c r="AN150" s="3"/>
      <c r="AO150" s="3"/>
      <c r="AP150" s="3"/>
      <c r="AQ150" s="3"/>
      <c r="AR150" s="3"/>
      <c r="AS150" s="3"/>
      <c r="AT150" s="3"/>
      <c r="AW150" s="3"/>
      <c r="AX150" s="3"/>
      <c r="AY150" s="3"/>
      <c r="AZ150" s="3"/>
      <c r="BA150" s="3"/>
      <c r="BB150" s="3"/>
      <c r="BC150" s="3"/>
      <c r="BD150" s="3"/>
      <c r="BG150" s="3"/>
      <c r="BH150" s="3"/>
      <c r="BI150" s="3"/>
      <c r="BJ150" s="3"/>
      <c r="BK150" s="3"/>
      <c r="BL150" s="3"/>
      <c r="BM150" s="3"/>
      <c r="BN150" s="3"/>
      <c r="BQ150" s="3"/>
      <c r="BR150" s="3"/>
      <c r="BS150" s="3"/>
      <c r="BT150" s="3"/>
      <c r="BU150" s="3"/>
      <c r="BV150" s="3"/>
      <c r="BW150" s="3"/>
      <c r="BX150" s="3"/>
    </row>
    <row r="151" spans="1:76" s="13" customFormat="1" ht="12.75">
      <c r="A151" s="86"/>
      <c r="B151" s="88"/>
      <c r="C151" s="88"/>
      <c r="D151" s="88"/>
      <c r="E151" s="88"/>
      <c r="S151" s="3"/>
      <c r="T151" s="3"/>
      <c r="U151" s="3"/>
      <c r="V151" s="3"/>
      <c r="W151" s="3"/>
      <c r="X151" s="3"/>
      <c r="Y151" s="3"/>
      <c r="Z151" s="3"/>
      <c r="AC151" s="3"/>
      <c r="AD151" s="3"/>
      <c r="AE151" s="3"/>
      <c r="AF151" s="3"/>
      <c r="AG151" s="3"/>
      <c r="AH151" s="3"/>
      <c r="AI151" s="3"/>
      <c r="AJ151" s="3"/>
      <c r="AM151" s="3"/>
      <c r="AN151" s="3"/>
      <c r="AO151" s="3"/>
      <c r="AP151" s="3"/>
      <c r="AQ151" s="3"/>
      <c r="AR151" s="3"/>
      <c r="AS151" s="3"/>
      <c r="AT151" s="3"/>
      <c r="AW151" s="3"/>
      <c r="AX151" s="3"/>
      <c r="AY151" s="3"/>
      <c r="AZ151" s="3"/>
      <c r="BA151" s="3"/>
      <c r="BB151" s="3"/>
      <c r="BC151" s="3"/>
      <c r="BD151" s="3"/>
      <c r="BG151" s="3"/>
      <c r="BH151" s="3"/>
      <c r="BI151" s="3"/>
      <c r="BJ151" s="3"/>
      <c r="BK151" s="3"/>
      <c r="BL151" s="3"/>
      <c r="BM151" s="3"/>
      <c r="BN151" s="3"/>
      <c r="BQ151" s="3"/>
      <c r="BR151" s="3"/>
      <c r="BS151" s="3"/>
      <c r="BT151" s="3"/>
      <c r="BU151" s="3"/>
      <c r="BV151" s="3"/>
      <c r="BW151" s="3"/>
      <c r="BX151" s="3"/>
    </row>
    <row r="152" spans="1:76" s="13" customFormat="1" ht="12.75">
      <c r="A152" s="86"/>
      <c r="B152" s="88"/>
      <c r="C152" s="88"/>
      <c r="D152" s="88"/>
      <c r="E152" s="88"/>
      <c r="S152" s="3"/>
      <c r="T152" s="3"/>
      <c r="U152" s="3"/>
      <c r="V152" s="3"/>
      <c r="W152" s="3"/>
      <c r="X152" s="3"/>
      <c r="Y152" s="3"/>
      <c r="Z152" s="3"/>
      <c r="AC152" s="3"/>
      <c r="AD152" s="3"/>
      <c r="AE152" s="3"/>
      <c r="AF152" s="3"/>
      <c r="AG152" s="3"/>
      <c r="AH152" s="3"/>
      <c r="AI152" s="3"/>
      <c r="AJ152" s="3"/>
      <c r="AM152" s="3"/>
      <c r="AN152" s="3"/>
      <c r="AO152" s="3"/>
      <c r="AP152" s="3"/>
      <c r="AQ152" s="3"/>
      <c r="AR152" s="3"/>
      <c r="AS152" s="3"/>
      <c r="AT152" s="3"/>
      <c r="AW152" s="3"/>
      <c r="AX152" s="3"/>
      <c r="AY152" s="3"/>
      <c r="AZ152" s="3"/>
      <c r="BA152" s="3"/>
      <c r="BB152" s="3"/>
      <c r="BC152" s="3"/>
      <c r="BD152" s="3"/>
      <c r="BG152" s="3"/>
      <c r="BH152" s="3"/>
      <c r="BI152" s="3"/>
      <c r="BJ152" s="3"/>
      <c r="BK152" s="3"/>
      <c r="BL152" s="3"/>
      <c r="BM152" s="3"/>
      <c r="BN152" s="3"/>
      <c r="BQ152" s="3"/>
      <c r="BR152" s="3"/>
      <c r="BS152" s="3"/>
      <c r="BT152" s="3"/>
      <c r="BU152" s="3"/>
      <c r="BV152" s="3"/>
      <c r="BW152" s="3"/>
      <c r="BX152" s="3"/>
    </row>
    <row r="153" spans="1:76" s="13" customFormat="1" ht="12.75">
      <c r="A153" s="86"/>
      <c r="B153" s="88"/>
      <c r="C153" s="88"/>
      <c r="D153" s="88"/>
      <c r="E153" s="88"/>
      <c r="S153" s="3"/>
      <c r="T153" s="3"/>
      <c r="U153" s="3"/>
      <c r="V153" s="3"/>
      <c r="W153" s="3"/>
      <c r="X153" s="3"/>
      <c r="Y153" s="3"/>
      <c r="Z153" s="3"/>
      <c r="AC153" s="3"/>
      <c r="AD153" s="3"/>
      <c r="AE153" s="3"/>
      <c r="AF153" s="3"/>
      <c r="AG153" s="3"/>
      <c r="AH153" s="3"/>
      <c r="AI153" s="3"/>
      <c r="AJ153" s="3"/>
      <c r="AM153" s="3"/>
      <c r="AN153" s="3"/>
      <c r="AO153" s="3"/>
      <c r="AP153" s="3"/>
      <c r="AQ153" s="3"/>
      <c r="AR153" s="3"/>
      <c r="AS153" s="3"/>
      <c r="AT153" s="3"/>
      <c r="AW153" s="3"/>
      <c r="AX153" s="3"/>
      <c r="AY153" s="3"/>
      <c r="AZ153" s="3"/>
      <c r="BA153" s="3"/>
      <c r="BB153" s="3"/>
      <c r="BC153" s="3"/>
      <c r="BD153" s="3"/>
      <c r="BG153" s="3"/>
      <c r="BH153" s="3"/>
      <c r="BI153" s="3"/>
      <c r="BJ153" s="3"/>
      <c r="BK153" s="3"/>
      <c r="BL153" s="3"/>
      <c r="BM153" s="3"/>
      <c r="BN153" s="3"/>
      <c r="BQ153" s="3"/>
      <c r="BR153" s="3"/>
      <c r="BS153" s="3"/>
      <c r="BT153" s="3"/>
      <c r="BU153" s="3"/>
      <c r="BV153" s="3"/>
      <c r="BW153" s="3"/>
      <c r="BX153" s="3"/>
    </row>
    <row r="154" spans="1:76" s="13" customFormat="1" ht="12.75">
      <c r="A154" s="86"/>
      <c r="B154" s="88"/>
      <c r="C154" s="88"/>
      <c r="D154" s="88"/>
      <c r="E154" s="88"/>
      <c r="S154" s="3"/>
      <c r="T154" s="3"/>
      <c r="U154" s="3"/>
      <c r="V154" s="3"/>
      <c r="W154" s="3"/>
      <c r="X154" s="3"/>
      <c r="Y154" s="3"/>
      <c r="Z154" s="3"/>
      <c r="AC154" s="3"/>
      <c r="AD154" s="3"/>
      <c r="AE154" s="3"/>
      <c r="AF154" s="3"/>
      <c r="AG154" s="3"/>
      <c r="AH154" s="3"/>
      <c r="AI154" s="3"/>
      <c r="AJ154" s="3"/>
      <c r="AM154" s="3"/>
      <c r="AN154" s="3"/>
      <c r="AO154" s="3"/>
      <c r="AP154" s="3"/>
      <c r="AQ154" s="3"/>
      <c r="AR154" s="3"/>
      <c r="AS154" s="3"/>
      <c r="AT154" s="3"/>
      <c r="AW154" s="3"/>
      <c r="AX154" s="3"/>
      <c r="AY154" s="3"/>
      <c r="AZ154" s="3"/>
      <c r="BA154" s="3"/>
      <c r="BB154" s="3"/>
      <c r="BC154" s="3"/>
      <c r="BD154" s="3"/>
      <c r="BG154" s="3"/>
      <c r="BH154" s="3"/>
      <c r="BI154" s="3"/>
      <c r="BJ154" s="3"/>
      <c r="BK154" s="3"/>
      <c r="BL154" s="3"/>
      <c r="BM154" s="3"/>
      <c r="BN154" s="3"/>
      <c r="BQ154" s="3"/>
      <c r="BR154" s="3"/>
      <c r="BS154" s="3"/>
      <c r="BT154" s="3"/>
      <c r="BU154" s="3"/>
      <c r="BV154" s="3"/>
      <c r="BW154" s="3"/>
      <c r="BX154" s="3"/>
    </row>
    <row r="155" spans="1:76" s="13" customFormat="1" ht="12.75">
      <c r="A155" s="86"/>
      <c r="B155" s="88"/>
      <c r="C155" s="88"/>
      <c r="D155" s="88"/>
      <c r="E155" s="88"/>
      <c r="S155" s="3"/>
      <c r="T155" s="3"/>
      <c r="U155" s="3"/>
      <c r="V155" s="3"/>
      <c r="W155" s="3"/>
      <c r="X155" s="3"/>
      <c r="Y155" s="3"/>
      <c r="Z155" s="3"/>
      <c r="AC155" s="3"/>
      <c r="AD155" s="3"/>
      <c r="AE155" s="3"/>
      <c r="AF155" s="3"/>
      <c r="AG155" s="3"/>
      <c r="AH155" s="3"/>
      <c r="AI155" s="3"/>
      <c r="AJ155" s="3"/>
      <c r="AM155" s="3"/>
      <c r="AN155" s="3"/>
      <c r="AO155" s="3"/>
      <c r="AP155" s="3"/>
      <c r="AQ155" s="3"/>
      <c r="AR155" s="3"/>
      <c r="AS155" s="3"/>
      <c r="AT155" s="3"/>
      <c r="AW155" s="3"/>
      <c r="AX155" s="3"/>
      <c r="AY155" s="3"/>
      <c r="AZ155" s="3"/>
      <c r="BA155" s="3"/>
      <c r="BB155" s="3"/>
      <c r="BC155" s="3"/>
      <c r="BD155" s="3"/>
      <c r="BG155" s="3"/>
      <c r="BH155" s="3"/>
      <c r="BI155" s="3"/>
      <c r="BJ155" s="3"/>
      <c r="BK155" s="3"/>
      <c r="BL155" s="3"/>
      <c r="BM155" s="3"/>
      <c r="BN155" s="3"/>
      <c r="BQ155" s="3"/>
      <c r="BR155" s="3"/>
      <c r="BS155" s="3"/>
      <c r="BT155" s="3"/>
      <c r="BU155" s="3"/>
      <c r="BV155" s="3"/>
      <c r="BW155" s="3"/>
      <c r="BX155" s="3"/>
    </row>
    <row r="156" spans="1:76" s="13" customFormat="1" ht="12.75">
      <c r="A156" s="86"/>
      <c r="B156" s="88"/>
      <c r="C156" s="88"/>
      <c r="D156" s="88"/>
      <c r="E156" s="88"/>
      <c r="S156" s="3"/>
      <c r="T156" s="3"/>
      <c r="U156" s="3"/>
      <c r="V156" s="3"/>
      <c r="W156" s="3"/>
      <c r="X156" s="3"/>
      <c r="Y156" s="3"/>
      <c r="Z156" s="3"/>
      <c r="AC156" s="3"/>
      <c r="AD156" s="3"/>
      <c r="AE156" s="3"/>
      <c r="AF156" s="3"/>
      <c r="AG156" s="3"/>
      <c r="AH156" s="3"/>
      <c r="AI156" s="3"/>
      <c r="AJ156" s="3"/>
      <c r="AM156" s="3"/>
      <c r="AN156" s="3"/>
      <c r="AO156" s="3"/>
      <c r="AP156" s="3"/>
      <c r="AQ156" s="3"/>
      <c r="AR156" s="3"/>
      <c r="AS156" s="3"/>
      <c r="AT156" s="3"/>
      <c r="AW156" s="3"/>
      <c r="AX156" s="3"/>
      <c r="AY156" s="3"/>
      <c r="AZ156" s="3"/>
      <c r="BA156" s="3"/>
      <c r="BB156" s="3"/>
      <c r="BC156" s="3"/>
      <c r="BD156" s="3"/>
      <c r="BG156" s="3"/>
      <c r="BH156" s="3"/>
      <c r="BI156" s="3"/>
      <c r="BJ156" s="3"/>
      <c r="BK156" s="3"/>
      <c r="BL156" s="3"/>
      <c r="BM156" s="3"/>
      <c r="BN156" s="3"/>
      <c r="BQ156" s="3"/>
      <c r="BR156" s="3"/>
      <c r="BS156" s="3"/>
      <c r="BT156" s="3"/>
      <c r="BU156" s="3"/>
      <c r="BV156" s="3"/>
      <c r="BW156" s="3"/>
      <c r="BX156" s="3"/>
    </row>
    <row r="157" spans="1:76" s="13" customFormat="1" ht="12.75">
      <c r="A157" s="86"/>
      <c r="B157" s="88"/>
      <c r="C157" s="88"/>
      <c r="D157" s="88"/>
      <c r="E157" s="88"/>
      <c r="S157" s="3"/>
      <c r="T157" s="3"/>
      <c r="U157" s="3"/>
      <c r="V157" s="3"/>
      <c r="W157" s="3"/>
      <c r="X157" s="3"/>
      <c r="Y157" s="3"/>
      <c r="Z157" s="3"/>
      <c r="AC157" s="3"/>
      <c r="AD157" s="3"/>
      <c r="AE157" s="3"/>
      <c r="AF157" s="3"/>
      <c r="AG157" s="3"/>
      <c r="AH157" s="3"/>
      <c r="AI157" s="3"/>
      <c r="AJ157" s="3"/>
      <c r="AM157" s="3"/>
      <c r="AN157" s="3"/>
      <c r="AO157" s="3"/>
      <c r="AP157" s="3"/>
      <c r="AQ157" s="3"/>
      <c r="AR157" s="3"/>
      <c r="AS157" s="3"/>
      <c r="AT157" s="3"/>
      <c r="AW157" s="3"/>
      <c r="AX157" s="3"/>
      <c r="AY157" s="3"/>
      <c r="AZ157" s="3"/>
      <c r="BA157" s="3"/>
      <c r="BB157" s="3"/>
      <c r="BC157" s="3"/>
      <c r="BD157" s="3"/>
      <c r="BG157" s="3"/>
      <c r="BH157" s="3"/>
      <c r="BI157" s="3"/>
      <c r="BJ157" s="3"/>
      <c r="BK157" s="3"/>
      <c r="BL157" s="3"/>
      <c r="BM157" s="3"/>
      <c r="BN157" s="3"/>
      <c r="BQ157" s="3"/>
      <c r="BR157" s="3"/>
      <c r="BS157" s="3"/>
      <c r="BT157" s="3"/>
      <c r="BU157" s="3"/>
      <c r="BV157" s="3"/>
      <c r="BW157" s="3"/>
      <c r="BX157" s="3"/>
    </row>
    <row r="158" spans="1:76" s="13" customFormat="1" ht="12.75">
      <c r="A158" s="86"/>
      <c r="B158" s="88"/>
      <c r="C158" s="88"/>
      <c r="D158" s="88"/>
      <c r="E158" s="88"/>
      <c r="S158" s="3"/>
      <c r="T158" s="3"/>
      <c r="U158" s="3"/>
      <c r="V158" s="3"/>
      <c r="W158" s="3"/>
      <c r="X158" s="3"/>
      <c r="Y158" s="3"/>
      <c r="Z158" s="3"/>
      <c r="AC158" s="3"/>
      <c r="AD158" s="3"/>
      <c r="AE158" s="3"/>
      <c r="AF158" s="3"/>
      <c r="AG158" s="3"/>
      <c r="AH158" s="3"/>
      <c r="AI158" s="3"/>
      <c r="AJ158" s="3"/>
      <c r="AM158" s="3"/>
      <c r="AN158" s="3"/>
      <c r="AO158" s="3"/>
      <c r="AP158" s="3"/>
      <c r="AQ158" s="3"/>
      <c r="AR158" s="3"/>
      <c r="AS158" s="3"/>
      <c r="AT158" s="3"/>
      <c r="AW158" s="3"/>
      <c r="AX158" s="3"/>
      <c r="AY158" s="3"/>
      <c r="AZ158" s="3"/>
      <c r="BA158" s="3"/>
      <c r="BB158" s="3"/>
      <c r="BC158" s="3"/>
      <c r="BD158" s="3"/>
      <c r="BG158" s="3"/>
      <c r="BH158" s="3"/>
      <c r="BI158" s="3"/>
      <c r="BJ158" s="3"/>
      <c r="BK158" s="3"/>
      <c r="BL158" s="3"/>
      <c r="BM158" s="3"/>
      <c r="BN158" s="3"/>
      <c r="BQ158" s="3"/>
      <c r="BR158" s="3"/>
      <c r="BS158" s="3"/>
      <c r="BT158" s="3"/>
      <c r="BU158" s="3"/>
      <c r="BV158" s="3"/>
      <c r="BW158" s="3"/>
      <c r="BX158" s="3"/>
    </row>
    <row r="159" spans="1:76" s="13" customFormat="1" ht="12.75">
      <c r="A159" s="86"/>
      <c r="B159" s="88"/>
      <c r="C159" s="88"/>
      <c r="D159" s="88"/>
      <c r="E159" s="88"/>
      <c r="S159" s="3"/>
      <c r="T159" s="3"/>
      <c r="U159" s="3"/>
      <c r="V159" s="3"/>
      <c r="W159" s="3"/>
      <c r="X159" s="3"/>
      <c r="Y159" s="3"/>
      <c r="Z159" s="3"/>
      <c r="AC159" s="3"/>
      <c r="AD159" s="3"/>
      <c r="AE159" s="3"/>
      <c r="AF159" s="3"/>
      <c r="AG159" s="3"/>
      <c r="AH159" s="3"/>
      <c r="AI159" s="3"/>
      <c r="AJ159" s="3"/>
      <c r="AM159" s="3"/>
      <c r="AN159" s="3"/>
      <c r="AO159" s="3"/>
      <c r="AP159" s="3"/>
      <c r="AQ159" s="3"/>
      <c r="AR159" s="3"/>
      <c r="AS159" s="3"/>
      <c r="AT159" s="3"/>
      <c r="AW159" s="3"/>
      <c r="AX159" s="3"/>
      <c r="AY159" s="3"/>
      <c r="AZ159" s="3"/>
      <c r="BA159" s="3"/>
      <c r="BB159" s="3"/>
      <c r="BC159" s="3"/>
      <c r="BD159" s="3"/>
      <c r="BG159" s="3"/>
      <c r="BH159" s="3"/>
      <c r="BI159" s="3"/>
      <c r="BJ159" s="3"/>
      <c r="BK159" s="3"/>
      <c r="BL159" s="3"/>
      <c r="BM159" s="3"/>
      <c r="BN159" s="3"/>
      <c r="BQ159" s="3"/>
      <c r="BR159" s="3"/>
      <c r="BS159" s="3"/>
      <c r="BT159" s="3"/>
      <c r="BU159" s="3"/>
      <c r="BV159" s="3"/>
      <c r="BW159" s="3"/>
      <c r="BX159" s="3"/>
    </row>
    <row r="160" spans="1:76" s="13" customFormat="1" ht="12.75">
      <c r="A160" s="86"/>
      <c r="B160" s="88"/>
      <c r="C160" s="88"/>
      <c r="D160" s="88"/>
      <c r="E160" s="88"/>
      <c r="S160" s="3"/>
      <c r="T160" s="3"/>
      <c r="U160" s="3"/>
      <c r="V160" s="3"/>
      <c r="W160" s="3"/>
      <c r="X160" s="3"/>
      <c r="Y160" s="3"/>
      <c r="Z160" s="3"/>
      <c r="AC160" s="3"/>
      <c r="AD160" s="3"/>
      <c r="AE160" s="3"/>
      <c r="AF160" s="3"/>
      <c r="AG160" s="3"/>
      <c r="AH160" s="3"/>
      <c r="AI160" s="3"/>
      <c r="AJ160" s="3"/>
      <c r="AM160" s="3"/>
      <c r="AN160" s="3"/>
      <c r="AO160" s="3"/>
      <c r="AP160" s="3"/>
      <c r="AQ160" s="3"/>
      <c r="AR160" s="3"/>
      <c r="AS160" s="3"/>
      <c r="AT160" s="3"/>
      <c r="AW160" s="3"/>
      <c r="AX160" s="3"/>
      <c r="AY160" s="3"/>
      <c r="AZ160" s="3"/>
      <c r="BA160" s="3"/>
      <c r="BB160" s="3"/>
      <c r="BC160" s="3"/>
      <c r="BD160" s="3"/>
      <c r="BG160" s="3"/>
      <c r="BH160" s="3"/>
      <c r="BI160" s="3"/>
      <c r="BJ160" s="3"/>
      <c r="BK160" s="3"/>
      <c r="BL160" s="3"/>
      <c r="BM160" s="3"/>
      <c r="BN160" s="3"/>
      <c r="BQ160" s="3"/>
      <c r="BR160" s="3"/>
      <c r="BS160" s="3"/>
      <c r="BT160" s="3"/>
      <c r="BU160" s="3"/>
      <c r="BV160" s="3"/>
      <c r="BW160" s="3"/>
      <c r="BX160" s="3"/>
    </row>
    <row r="161" spans="1:76" s="13" customFormat="1" ht="12.75">
      <c r="A161" s="86"/>
      <c r="B161" s="88"/>
      <c r="C161" s="88"/>
      <c r="D161" s="88"/>
      <c r="E161" s="88"/>
      <c r="S161" s="3"/>
      <c r="T161" s="3"/>
      <c r="U161" s="3"/>
      <c r="V161" s="3"/>
      <c r="W161" s="3"/>
      <c r="X161" s="3"/>
      <c r="Y161" s="3"/>
      <c r="Z161" s="3"/>
      <c r="AC161" s="3"/>
      <c r="AD161" s="3"/>
      <c r="AE161" s="3"/>
      <c r="AF161" s="3"/>
      <c r="AG161" s="3"/>
      <c r="AH161" s="3"/>
      <c r="AI161" s="3"/>
      <c r="AJ161" s="3"/>
      <c r="AM161" s="3"/>
      <c r="AN161" s="3"/>
      <c r="AO161" s="3"/>
      <c r="AP161" s="3"/>
      <c r="AQ161" s="3"/>
      <c r="AR161" s="3"/>
      <c r="AS161" s="3"/>
      <c r="AT161" s="3"/>
      <c r="AW161" s="3"/>
      <c r="AX161" s="3"/>
      <c r="AY161" s="3"/>
      <c r="AZ161" s="3"/>
      <c r="BA161" s="3"/>
      <c r="BB161" s="3"/>
      <c r="BC161" s="3"/>
      <c r="BD161" s="3"/>
      <c r="BG161" s="3"/>
      <c r="BH161" s="3"/>
      <c r="BI161" s="3"/>
      <c r="BJ161" s="3"/>
      <c r="BK161" s="3"/>
      <c r="BL161" s="3"/>
      <c r="BM161" s="3"/>
      <c r="BN161" s="3"/>
      <c r="BQ161" s="3"/>
      <c r="BR161" s="3"/>
      <c r="BS161" s="3"/>
      <c r="BT161" s="3"/>
      <c r="BU161" s="3"/>
      <c r="BV161" s="3"/>
      <c r="BW161" s="3"/>
      <c r="BX161" s="3"/>
    </row>
    <row r="162" spans="1:76" s="13" customFormat="1" ht="12.75">
      <c r="A162" s="86"/>
      <c r="B162" s="88"/>
      <c r="C162" s="88"/>
      <c r="D162" s="88"/>
      <c r="E162" s="88"/>
      <c r="S162" s="3"/>
      <c r="T162" s="3"/>
      <c r="U162" s="3"/>
      <c r="V162" s="3"/>
      <c r="W162" s="3"/>
      <c r="X162" s="3"/>
      <c r="Y162" s="3"/>
      <c r="Z162" s="3"/>
      <c r="AC162" s="3"/>
      <c r="AD162" s="3"/>
      <c r="AE162" s="3"/>
      <c r="AF162" s="3"/>
      <c r="AG162" s="3"/>
      <c r="AH162" s="3"/>
      <c r="AI162" s="3"/>
      <c r="AJ162" s="3"/>
      <c r="AM162" s="3"/>
      <c r="AN162" s="3"/>
      <c r="AO162" s="3"/>
      <c r="AP162" s="3"/>
      <c r="AQ162" s="3"/>
      <c r="AR162" s="3"/>
      <c r="AS162" s="3"/>
      <c r="AT162" s="3"/>
      <c r="AW162" s="3"/>
      <c r="AX162" s="3"/>
      <c r="AY162" s="3"/>
      <c r="AZ162" s="3"/>
      <c r="BA162" s="3"/>
      <c r="BB162" s="3"/>
      <c r="BC162" s="3"/>
      <c r="BD162" s="3"/>
      <c r="BG162" s="3"/>
      <c r="BH162" s="3"/>
      <c r="BI162" s="3"/>
      <c r="BJ162" s="3"/>
      <c r="BK162" s="3"/>
      <c r="BL162" s="3"/>
      <c r="BM162" s="3"/>
      <c r="BN162" s="3"/>
      <c r="BQ162" s="3"/>
      <c r="BR162" s="3"/>
      <c r="BS162" s="3"/>
      <c r="BT162" s="3"/>
      <c r="BU162" s="3"/>
      <c r="BV162" s="3"/>
      <c r="BW162" s="3"/>
      <c r="BX162" s="3"/>
    </row>
    <row r="163" spans="1:76" s="13" customFormat="1" ht="12.75">
      <c r="A163" s="86"/>
      <c r="B163" s="88"/>
      <c r="C163" s="88"/>
      <c r="D163" s="88"/>
      <c r="E163" s="88"/>
      <c r="S163" s="3"/>
      <c r="T163" s="3"/>
      <c r="U163" s="3"/>
      <c r="V163" s="3"/>
      <c r="W163" s="3"/>
      <c r="X163" s="3"/>
      <c r="Y163" s="3"/>
      <c r="Z163" s="3"/>
      <c r="AC163" s="3"/>
      <c r="AD163" s="3"/>
      <c r="AE163" s="3"/>
      <c r="AF163" s="3"/>
      <c r="AG163" s="3"/>
      <c r="AH163" s="3"/>
      <c r="AI163" s="3"/>
      <c r="AJ163" s="3"/>
      <c r="AM163" s="3"/>
      <c r="AN163" s="3"/>
      <c r="AO163" s="3"/>
      <c r="AP163" s="3"/>
      <c r="AQ163" s="3"/>
      <c r="AR163" s="3"/>
      <c r="AS163" s="3"/>
      <c r="AT163" s="3"/>
      <c r="AW163" s="3"/>
      <c r="AX163" s="3"/>
      <c r="AY163" s="3"/>
      <c r="AZ163" s="3"/>
      <c r="BA163" s="3"/>
      <c r="BB163" s="3"/>
      <c r="BC163" s="3"/>
      <c r="BD163" s="3"/>
      <c r="BG163" s="3"/>
      <c r="BH163" s="3"/>
      <c r="BI163" s="3"/>
      <c r="BJ163" s="3"/>
      <c r="BK163" s="3"/>
      <c r="BL163" s="3"/>
      <c r="BM163" s="3"/>
      <c r="BN163" s="3"/>
      <c r="BQ163" s="3"/>
      <c r="BR163" s="3"/>
      <c r="BS163" s="3"/>
      <c r="BT163" s="3"/>
      <c r="BU163" s="3"/>
      <c r="BV163" s="3"/>
      <c r="BW163" s="3"/>
      <c r="BX163" s="3"/>
    </row>
    <row r="164" spans="1:76" s="13" customFormat="1" ht="12.75">
      <c r="A164" s="86"/>
      <c r="B164" s="88"/>
      <c r="C164" s="88"/>
      <c r="D164" s="88"/>
      <c r="E164" s="88"/>
      <c r="S164" s="3"/>
      <c r="T164" s="3"/>
      <c r="U164" s="3"/>
      <c r="V164" s="3"/>
      <c r="W164" s="3"/>
      <c r="X164" s="3"/>
      <c r="Y164" s="3"/>
      <c r="Z164" s="3"/>
      <c r="AC164" s="3"/>
      <c r="AD164" s="3"/>
      <c r="AE164" s="3"/>
      <c r="AF164" s="3"/>
      <c r="AG164" s="3"/>
      <c r="AH164" s="3"/>
      <c r="AI164" s="3"/>
      <c r="AJ164" s="3"/>
      <c r="AM164" s="3"/>
      <c r="AN164" s="3"/>
      <c r="AO164" s="3"/>
      <c r="AP164" s="3"/>
      <c r="AQ164" s="3"/>
      <c r="AR164" s="3"/>
      <c r="AS164" s="3"/>
      <c r="AT164" s="3"/>
      <c r="AW164" s="3"/>
      <c r="AX164" s="3"/>
      <c r="AY164" s="3"/>
      <c r="AZ164" s="3"/>
      <c r="BA164" s="3"/>
      <c r="BB164" s="3"/>
      <c r="BC164" s="3"/>
      <c r="BD164" s="3"/>
      <c r="BG164" s="3"/>
      <c r="BH164" s="3"/>
      <c r="BI164" s="3"/>
      <c r="BJ164" s="3"/>
      <c r="BK164" s="3"/>
      <c r="BL164" s="3"/>
      <c r="BM164" s="3"/>
      <c r="BN164" s="3"/>
      <c r="BQ164" s="3"/>
      <c r="BR164" s="3"/>
      <c r="BS164" s="3"/>
      <c r="BT164" s="3"/>
      <c r="BU164" s="3"/>
      <c r="BV164" s="3"/>
      <c r="BW164" s="3"/>
      <c r="BX164" s="3"/>
    </row>
    <row r="165" spans="1:76" s="13" customFormat="1" ht="12.75">
      <c r="A165" s="86"/>
      <c r="B165" s="88"/>
      <c r="C165" s="88"/>
      <c r="D165" s="88"/>
      <c r="E165" s="88"/>
      <c r="S165" s="3"/>
      <c r="T165" s="3"/>
      <c r="U165" s="3"/>
      <c r="V165" s="3"/>
      <c r="W165" s="3"/>
      <c r="X165" s="3"/>
      <c r="Y165" s="3"/>
      <c r="Z165" s="3"/>
      <c r="AC165" s="3"/>
      <c r="AD165" s="3"/>
      <c r="AE165" s="3"/>
      <c r="AF165" s="3"/>
      <c r="AG165" s="3"/>
      <c r="AH165" s="3"/>
      <c r="AI165" s="3"/>
      <c r="AJ165" s="3"/>
      <c r="AM165" s="3"/>
      <c r="AN165" s="3"/>
      <c r="AO165" s="3"/>
      <c r="AP165" s="3"/>
      <c r="AQ165" s="3"/>
      <c r="AR165" s="3"/>
      <c r="AS165" s="3"/>
      <c r="AT165" s="3"/>
      <c r="AW165" s="3"/>
      <c r="AX165" s="3"/>
      <c r="AY165" s="3"/>
      <c r="AZ165" s="3"/>
      <c r="BA165" s="3"/>
      <c r="BB165" s="3"/>
      <c r="BC165" s="3"/>
      <c r="BD165" s="3"/>
      <c r="BG165" s="3"/>
      <c r="BH165" s="3"/>
      <c r="BI165" s="3"/>
      <c r="BJ165" s="3"/>
      <c r="BK165" s="3"/>
      <c r="BL165" s="3"/>
      <c r="BM165" s="3"/>
      <c r="BN165" s="3"/>
      <c r="BQ165" s="3"/>
      <c r="BR165" s="3"/>
      <c r="BS165" s="3"/>
      <c r="BT165" s="3"/>
      <c r="BU165" s="3"/>
      <c r="BV165" s="3"/>
      <c r="BW165" s="3"/>
      <c r="BX165" s="3"/>
    </row>
    <row r="166" spans="1:76" s="13" customFormat="1" ht="12.75">
      <c r="A166" s="86"/>
      <c r="B166" s="88"/>
      <c r="C166" s="88"/>
      <c r="D166" s="88"/>
      <c r="E166" s="88"/>
      <c r="S166" s="3"/>
      <c r="T166" s="3"/>
      <c r="U166" s="3"/>
      <c r="V166" s="3"/>
      <c r="W166" s="3"/>
      <c r="X166" s="3"/>
      <c r="Y166" s="3"/>
      <c r="Z166" s="3"/>
      <c r="AC166" s="3"/>
      <c r="AD166" s="3"/>
      <c r="AE166" s="3"/>
      <c r="AF166" s="3"/>
      <c r="AG166" s="3"/>
      <c r="AH166" s="3"/>
      <c r="AI166" s="3"/>
      <c r="AJ166" s="3"/>
      <c r="AM166" s="3"/>
      <c r="AN166" s="3"/>
      <c r="AO166" s="3"/>
      <c r="AP166" s="3"/>
      <c r="AQ166" s="3"/>
      <c r="AR166" s="3"/>
      <c r="AS166" s="3"/>
      <c r="AT166" s="3"/>
      <c r="AW166" s="3"/>
      <c r="AX166" s="3"/>
      <c r="AY166" s="3"/>
      <c r="AZ166" s="3"/>
      <c r="BA166" s="3"/>
      <c r="BB166" s="3"/>
      <c r="BC166" s="3"/>
      <c r="BD166" s="3"/>
      <c r="BG166" s="3"/>
      <c r="BH166" s="3"/>
      <c r="BI166" s="3"/>
      <c r="BJ166" s="3"/>
      <c r="BK166" s="3"/>
      <c r="BL166" s="3"/>
      <c r="BM166" s="3"/>
      <c r="BN166" s="3"/>
      <c r="BQ166" s="3"/>
      <c r="BR166" s="3"/>
      <c r="BS166" s="3"/>
      <c r="BT166" s="3"/>
      <c r="BU166" s="3"/>
      <c r="BV166" s="3"/>
      <c r="BW166" s="3"/>
      <c r="BX166" s="3"/>
    </row>
    <row r="167" spans="1:76" s="13" customFormat="1" ht="12.75">
      <c r="A167" s="86"/>
      <c r="B167" s="88"/>
      <c r="C167" s="88"/>
      <c r="D167" s="88"/>
      <c r="E167" s="88"/>
      <c r="S167" s="3"/>
      <c r="T167" s="3"/>
      <c r="U167" s="3"/>
      <c r="V167" s="3"/>
      <c r="W167" s="3"/>
      <c r="X167" s="3"/>
      <c r="Y167" s="3"/>
      <c r="Z167" s="3"/>
      <c r="AC167" s="3"/>
      <c r="AD167" s="3"/>
      <c r="AE167" s="3"/>
      <c r="AF167" s="3"/>
      <c r="AG167" s="3"/>
      <c r="AH167" s="3"/>
      <c r="AI167" s="3"/>
      <c r="AJ167" s="3"/>
      <c r="AM167" s="3"/>
      <c r="AN167" s="3"/>
      <c r="AO167" s="3"/>
      <c r="AP167" s="3"/>
      <c r="AQ167" s="3"/>
      <c r="AR167" s="3"/>
      <c r="AS167" s="3"/>
      <c r="AT167" s="3"/>
      <c r="AW167" s="3"/>
      <c r="AX167" s="3"/>
      <c r="AY167" s="3"/>
      <c r="AZ167" s="3"/>
      <c r="BA167" s="3"/>
      <c r="BB167" s="3"/>
      <c r="BC167" s="3"/>
      <c r="BD167" s="3"/>
      <c r="BG167" s="3"/>
      <c r="BH167" s="3"/>
      <c r="BI167" s="3"/>
      <c r="BJ167" s="3"/>
      <c r="BK167" s="3"/>
      <c r="BL167" s="3"/>
      <c r="BM167" s="3"/>
      <c r="BN167" s="3"/>
      <c r="BQ167" s="3"/>
      <c r="BR167" s="3"/>
      <c r="BS167" s="3"/>
      <c r="BT167" s="3"/>
      <c r="BU167" s="3"/>
      <c r="BV167" s="3"/>
      <c r="BW167" s="3"/>
      <c r="BX167" s="3"/>
    </row>
    <row r="168" spans="1:76" s="13" customFormat="1" ht="12.75">
      <c r="A168" s="86"/>
      <c r="B168" s="88"/>
      <c r="C168" s="88"/>
      <c r="D168" s="88"/>
      <c r="E168" s="88"/>
      <c r="S168" s="3"/>
      <c r="T168" s="3"/>
      <c r="U168" s="3"/>
      <c r="V168" s="3"/>
      <c r="W168" s="3"/>
      <c r="X168" s="3"/>
      <c r="Y168" s="3"/>
      <c r="Z168" s="3"/>
      <c r="AC168" s="3"/>
      <c r="AD168" s="3"/>
      <c r="AE168" s="3"/>
      <c r="AF168" s="3"/>
      <c r="AG168" s="3"/>
      <c r="AH168" s="3"/>
      <c r="AI168" s="3"/>
      <c r="AJ168" s="3"/>
      <c r="AM168" s="3"/>
      <c r="AN168" s="3"/>
      <c r="AO168" s="3"/>
      <c r="AP168" s="3"/>
      <c r="AQ168" s="3"/>
      <c r="AR168" s="3"/>
      <c r="AS168" s="3"/>
      <c r="AT168" s="3"/>
      <c r="AW168" s="3"/>
      <c r="AX168" s="3"/>
      <c r="AY168" s="3"/>
      <c r="AZ168" s="3"/>
      <c r="BA168" s="3"/>
      <c r="BB168" s="3"/>
      <c r="BC168" s="3"/>
      <c r="BD168" s="3"/>
      <c r="BG168" s="3"/>
      <c r="BH168" s="3"/>
      <c r="BI168" s="3"/>
      <c r="BJ168" s="3"/>
      <c r="BK168" s="3"/>
      <c r="BL168" s="3"/>
      <c r="BM168" s="3"/>
      <c r="BN168" s="3"/>
      <c r="BQ168" s="3"/>
      <c r="BR168" s="3"/>
      <c r="BS168" s="3"/>
      <c r="BT168" s="3"/>
      <c r="BU168" s="3"/>
      <c r="BV168" s="3"/>
      <c r="BW168" s="3"/>
      <c r="BX168" s="3"/>
    </row>
    <row r="169" spans="1:76" s="13" customFormat="1" ht="12.75">
      <c r="A169" s="86"/>
      <c r="B169" s="88"/>
      <c r="C169" s="88"/>
      <c r="D169" s="88"/>
      <c r="E169" s="88"/>
      <c r="S169" s="3"/>
      <c r="T169" s="3"/>
      <c r="U169" s="3"/>
      <c r="V169" s="3"/>
      <c r="W169" s="3"/>
      <c r="X169" s="3"/>
      <c r="Y169" s="3"/>
      <c r="Z169" s="3"/>
      <c r="AC169" s="3"/>
      <c r="AD169" s="3"/>
      <c r="AE169" s="3"/>
      <c r="AF169" s="3"/>
      <c r="AG169" s="3"/>
      <c r="AH169" s="3"/>
      <c r="AI169" s="3"/>
      <c r="AJ169" s="3"/>
      <c r="AM169" s="3"/>
      <c r="AN169" s="3"/>
      <c r="AO169" s="3"/>
      <c r="AP169" s="3"/>
      <c r="AQ169" s="3"/>
      <c r="AR169" s="3"/>
      <c r="AS169" s="3"/>
      <c r="AT169" s="3"/>
      <c r="AW169" s="3"/>
      <c r="AX169" s="3"/>
      <c r="AY169" s="3"/>
      <c r="AZ169" s="3"/>
      <c r="BA169" s="3"/>
      <c r="BB169" s="3"/>
      <c r="BC169" s="3"/>
      <c r="BD169" s="3"/>
      <c r="BG169" s="3"/>
      <c r="BH169" s="3"/>
      <c r="BI169" s="3"/>
      <c r="BJ169" s="3"/>
      <c r="BK169" s="3"/>
      <c r="BL169" s="3"/>
      <c r="BM169" s="3"/>
      <c r="BN169" s="3"/>
      <c r="BQ169" s="3"/>
      <c r="BR169" s="3"/>
      <c r="BS169" s="3"/>
      <c r="BT169" s="3"/>
      <c r="BU169" s="3"/>
      <c r="BV169" s="3"/>
      <c r="BW169" s="3"/>
      <c r="BX169" s="3"/>
    </row>
    <row r="170" spans="1:76" s="13" customFormat="1" ht="12.75">
      <c r="A170" s="86"/>
      <c r="B170" s="88"/>
      <c r="C170" s="88"/>
      <c r="D170" s="88"/>
      <c r="E170" s="88"/>
      <c r="S170" s="3"/>
      <c r="T170" s="3"/>
      <c r="U170" s="3"/>
      <c r="V170" s="3"/>
      <c r="W170" s="3"/>
      <c r="X170" s="3"/>
      <c r="Y170" s="3"/>
      <c r="Z170" s="3"/>
      <c r="AC170" s="3"/>
      <c r="AD170" s="3"/>
      <c r="AE170" s="3"/>
      <c r="AF170" s="3"/>
      <c r="AG170" s="3"/>
      <c r="AH170" s="3"/>
      <c r="AI170" s="3"/>
      <c r="AJ170" s="3"/>
      <c r="AM170" s="3"/>
      <c r="AN170" s="3"/>
      <c r="AO170" s="3"/>
      <c r="AP170" s="3"/>
      <c r="AQ170" s="3"/>
      <c r="AR170" s="3"/>
      <c r="AS170" s="3"/>
      <c r="AT170" s="3"/>
      <c r="AW170" s="3"/>
      <c r="AX170" s="3"/>
      <c r="AY170" s="3"/>
      <c r="AZ170" s="3"/>
      <c r="BA170" s="3"/>
      <c r="BB170" s="3"/>
      <c r="BC170" s="3"/>
      <c r="BD170" s="3"/>
      <c r="BG170" s="3"/>
      <c r="BH170" s="3"/>
      <c r="BI170" s="3"/>
      <c r="BJ170" s="3"/>
      <c r="BK170" s="3"/>
      <c r="BL170" s="3"/>
      <c r="BM170" s="3"/>
      <c r="BN170" s="3"/>
      <c r="BQ170" s="3"/>
      <c r="BR170" s="3"/>
      <c r="BS170" s="3"/>
      <c r="BT170" s="3"/>
      <c r="BU170" s="3"/>
      <c r="BV170" s="3"/>
      <c r="BW170" s="3"/>
      <c r="BX170" s="3"/>
    </row>
    <row r="171" spans="1:76" s="13" customFormat="1" ht="12.75">
      <c r="A171" s="86"/>
      <c r="B171" s="88"/>
      <c r="C171" s="88"/>
      <c r="D171" s="88"/>
      <c r="E171" s="88"/>
      <c r="S171" s="3"/>
      <c r="T171" s="3"/>
      <c r="U171" s="3"/>
      <c r="V171" s="3"/>
      <c r="W171" s="3"/>
      <c r="X171" s="3"/>
      <c r="Y171" s="3"/>
      <c r="Z171" s="3"/>
      <c r="AC171" s="3"/>
      <c r="AD171" s="3"/>
      <c r="AE171" s="3"/>
      <c r="AF171" s="3"/>
      <c r="AG171" s="3"/>
      <c r="AH171" s="3"/>
      <c r="AI171" s="3"/>
      <c r="AJ171" s="3"/>
      <c r="AM171" s="3"/>
      <c r="AN171" s="3"/>
      <c r="AO171" s="3"/>
      <c r="AP171" s="3"/>
      <c r="AQ171" s="3"/>
      <c r="AR171" s="3"/>
      <c r="AS171" s="3"/>
      <c r="AT171" s="3"/>
      <c r="AW171" s="3"/>
      <c r="AX171" s="3"/>
      <c r="AY171" s="3"/>
      <c r="AZ171" s="3"/>
      <c r="BA171" s="3"/>
      <c r="BB171" s="3"/>
      <c r="BC171" s="3"/>
      <c r="BD171" s="3"/>
      <c r="BG171" s="3"/>
      <c r="BH171" s="3"/>
      <c r="BI171" s="3"/>
      <c r="BJ171" s="3"/>
      <c r="BK171" s="3"/>
      <c r="BL171" s="3"/>
      <c r="BM171" s="3"/>
      <c r="BN171" s="3"/>
      <c r="BQ171" s="3"/>
      <c r="BR171" s="3"/>
      <c r="BS171" s="3"/>
      <c r="BT171" s="3"/>
      <c r="BU171" s="3"/>
      <c r="BV171" s="3"/>
      <c r="BW171" s="3"/>
      <c r="BX171" s="3"/>
    </row>
    <row r="172" spans="1:76" s="13" customFormat="1" ht="12.75">
      <c r="A172" s="86"/>
      <c r="B172" s="88"/>
      <c r="C172" s="88"/>
      <c r="D172" s="88"/>
      <c r="E172" s="88"/>
      <c r="S172" s="3"/>
      <c r="T172" s="3"/>
      <c r="U172" s="3"/>
      <c r="V172" s="3"/>
      <c r="W172" s="3"/>
      <c r="X172" s="3"/>
      <c r="Y172" s="3"/>
      <c r="Z172" s="3"/>
      <c r="AC172" s="3"/>
      <c r="AD172" s="3"/>
      <c r="AE172" s="3"/>
      <c r="AF172" s="3"/>
      <c r="AG172" s="3"/>
      <c r="AH172" s="3"/>
      <c r="AI172" s="3"/>
      <c r="AJ172" s="3"/>
      <c r="AM172" s="3"/>
      <c r="AN172" s="3"/>
      <c r="AO172" s="3"/>
      <c r="AP172" s="3"/>
      <c r="AQ172" s="3"/>
      <c r="AR172" s="3"/>
      <c r="AS172" s="3"/>
      <c r="AT172" s="3"/>
      <c r="AW172" s="3"/>
      <c r="AX172" s="3"/>
      <c r="AY172" s="3"/>
      <c r="AZ172" s="3"/>
      <c r="BA172" s="3"/>
      <c r="BB172" s="3"/>
      <c r="BC172" s="3"/>
      <c r="BD172" s="3"/>
      <c r="BG172" s="3"/>
      <c r="BH172" s="3"/>
      <c r="BI172" s="3"/>
      <c r="BJ172" s="3"/>
      <c r="BK172" s="3"/>
      <c r="BL172" s="3"/>
      <c r="BM172" s="3"/>
      <c r="BN172" s="3"/>
      <c r="BQ172" s="3"/>
      <c r="BR172" s="3"/>
      <c r="BS172" s="3"/>
      <c r="BT172" s="3"/>
      <c r="BU172" s="3"/>
      <c r="BV172" s="3"/>
      <c r="BW172" s="3"/>
      <c r="BX172" s="3"/>
    </row>
    <row r="173" spans="1:76" s="13" customFormat="1" ht="12.75">
      <c r="A173" s="86"/>
      <c r="B173" s="88"/>
      <c r="C173" s="88"/>
      <c r="D173" s="88"/>
      <c r="E173" s="88"/>
      <c r="S173" s="3"/>
      <c r="T173" s="3"/>
      <c r="U173" s="3"/>
      <c r="V173" s="3"/>
      <c r="W173" s="3"/>
      <c r="X173" s="3"/>
      <c r="Y173" s="3"/>
      <c r="Z173" s="3"/>
      <c r="AC173" s="3"/>
      <c r="AD173" s="3"/>
      <c r="AE173" s="3"/>
      <c r="AF173" s="3"/>
      <c r="AG173" s="3"/>
      <c r="AH173" s="3"/>
      <c r="AI173" s="3"/>
      <c r="AJ173" s="3"/>
      <c r="AM173" s="3"/>
      <c r="AN173" s="3"/>
      <c r="AO173" s="3"/>
      <c r="AP173" s="3"/>
      <c r="AQ173" s="3"/>
      <c r="AR173" s="3"/>
      <c r="AS173" s="3"/>
      <c r="AT173" s="3"/>
      <c r="AW173" s="3"/>
      <c r="AX173" s="3"/>
      <c r="AY173" s="3"/>
      <c r="AZ173" s="3"/>
      <c r="BA173" s="3"/>
      <c r="BB173" s="3"/>
      <c r="BC173" s="3"/>
      <c r="BD173" s="3"/>
      <c r="BG173" s="3"/>
      <c r="BH173" s="3"/>
      <c r="BI173" s="3"/>
      <c r="BJ173" s="3"/>
      <c r="BK173" s="3"/>
      <c r="BL173" s="3"/>
      <c r="BM173" s="3"/>
      <c r="BN173" s="3"/>
      <c r="BQ173" s="3"/>
      <c r="BR173" s="3"/>
      <c r="BS173" s="3"/>
      <c r="BT173" s="3"/>
      <c r="BU173" s="3"/>
      <c r="BV173" s="3"/>
      <c r="BW173" s="3"/>
      <c r="BX173" s="3"/>
    </row>
    <row r="174" spans="1:76" s="13" customFormat="1" ht="12.75">
      <c r="A174" s="86"/>
      <c r="B174" s="88"/>
      <c r="C174" s="88"/>
      <c r="D174" s="88"/>
      <c r="E174" s="88"/>
      <c r="S174" s="3"/>
      <c r="T174" s="3"/>
      <c r="U174" s="3"/>
      <c r="V174" s="3"/>
      <c r="W174" s="3"/>
      <c r="X174" s="3"/>
      <c r="Y174" s="3"/>
      <c r="Z174" s="3"/>
      <c r="AC174" s="3"/>
      <c r="AD174" s="3"/>
      <c r="AE174" s="3"/>
      <c r="AF174" s="3"/>
      <c r="AG174" s="3"/>
      <c r="AH174" s="3"/>
      <c r="AI174" s="3"/>
      <c r="AJ174" s="3"/>
      <c r="AM174" s="3"/>
      <c r="AN174" s="3"/>
      <c r="AO174" s="3"/>
      <c r="AP174" s="3"/>
      <c r="AQ174" s="3"/>
      <c r="AR174" s="3"/>
      <c r="AS174" s="3"/>
      <c r="AT174" s="3"/>
      <c r="AW174" s="3"/>
      <c r="AX174" s="3"/>
      <c r="AY174" s="3"/>
      <c r="AZ174" s="3"/>
      <c r="BA174" s="3"/>
      <c r="BB174" s="3"/>
      <c r="BC174" s="3"/>
      <c r="BD174" s="3"/>
      <c r="BG174" s="3"/>
      <c r="BH174" s="3"/>
      <c r="BI174" s="3"/>
      <c r="BJ174" s="3"/>
      <c r="BK174" s="3"/>
      <c r="BL174" s="3"/>
      <c r="BM174" s="3"/>
      <c r="BN174" s="3"/>
      <c r="BQ174" s="3"/>
      <c r="BR174" s="3"/>
      <c r="BS174" s="3"/>
      <c r="BT174" s="3"/>
      <c r="BU174" s="3"/>
      <c r="BV174" s="3"/>
      <c r="BW174" s="3"/>
      <c r="BX174" s="3"/>
    </row>
    <row r="175" spans="1:76" s="13" customFormat="1" ht="12.75">
      <c r="A175" s="86"/>
      <c r="B175" s="88"/>
      <c r="C175" s="88"/>
      <c r="D175" s="88"/>
      <c r="E175" s="88"/>
      <c r="S175" s="3"/>
      <c r="T175" s="3"/>
      <c r="U175" s="3"/>
      <c r="V175" s="3"/>
      <c r="W175" s="3"/>
      <c r="X175" s="3"/>
      <c r="Y175" s="3"/>
      <c r="Z175" s="3"/>
      <c r="AC175" s="3"/>
      <c r="AD175" s="3"/>
      <c r="AE175" s="3"/>
      <c r="AF175" s="3"/>
      <c r="AG175" s="3"/>
      <c r="AH175" s="3"/>
      <c r="AI175" s="3"/>
      <c r="AJ175" s="3"/>
      <c r="AM175" s="3"/>
      <c r="AN175" s="3"/>
      <c r="AO175" s="3"/>
      <c r="AP175" s="3"/>
      <c r="AQ175" s="3"/>
      <c r="AR175" s="3"/>
      <c r="AS175" s="3"/>
      <c r="AT175" s="3"/>
      <c r="AW175" s="3"/>
      <c r="AX175" s="3"/>
      <c r="AY175" s="3"/>
      <c r="AZ175" s="3"/>
      <c r="BA175" s="3"/>
      <c r="BB175" s="3"/>
      <c r="BC175" s="3"/>
      <c r="BD175" s="3"/>
      <c r="BG175" s="3"/>
      <c r="BH175" s="3"/>
      <c r="BI175" s="3"/>
      <c r="BJ175" s="3"/>
      <c r="BK175" s="3"/>
      <c r="BL175" s="3"/>
      <c r="BM175" s="3"/>
      <c r="BN175" s="3"/>
      <c r="BQ175" s="3"/>
      <c r="BR175" s="3"/>
      <c r="BS175" s="3"/>
      <c r="BT175" s="3"/>
      <c r="BU175" s="3"/>
      <c r="BV175" s="3"/>
      <c r="BW175" s="3"/>
      <c r="BX175" s="3"/>
    </row>
    <row r="176" spans="1:76" s="13" customFormat="1" ht="12.75">
      <c r="A176" s="86"/>
      <c r="B176" s="88"/>
      <c r="C176" s="88"/>
      <c r="D176" s="88"/>
      <c r="E176" s="88"/>
      <c r="S176" s="3"/>
      <c r="T176" s="3"/>
      <c r="U176" s="3"/>
      <c r="V176" s="3"/>
      <c r="W176" s="3"/>
      <c r="X176" s="3"/>
      <c r="Y176" s="3"/>
      <c r="Z176" s="3"/>
      <c r="AC176" s="3"/>
      <c r="AD176" s="3"/>
      <c r="AE176" s="3"/>
      <c r="AF176" s="3"/>
      <c r="AG176" s="3"/>
      <c r="AH176" s="3"/>
      <c r="AI176" s="3"/>
      <c r="AJ176" s="3"/>
      <c r="AM176" s="3"/>
      <c r="AN176" s="3"/>
      <c r="AO176" s="3"/>
      <c r="AP176" s="3"/>
      <c r="AQ176" s="3"/>
      <c r="AR176" s="3"/>
      <c r="AS176" s="3"/>
      <c r="AT176" s="3"/>
      <c r="AW176" s="3"/>
      <c r="AX176" s="3"/>
      <c r="AY176" s="3"/>
      <c r="AZ176" s="3"/>
      <c r="BA176" s="3"/>
      <c r="BB176" s="3"/>
      <c r="BC176" s="3"/>
      <c r="BD176" s="3"/>
      <c r="BG176" s="3"/>
      <c r="BH176" s="3"/>
      <c r="BI176" s="3"/>
      <c r="BJ176" s="3"/>
      <c r="BK176" s="3"/>
      <c r="BL176" s="3"/>
      <c r="BM176" s="3"/>
      <c r="BN176" s="3"/>
      <c r="BQ176" s="3"/>
      <c r="BR176" s="3"/>
      <c r="BS176" s="3"/>
      <c r="BT176" s="3"/>
      <c r="BU176" s="3"/>
      <c r="BV176" s="3"/>
      <c r="BW176" s="3"/>
      <c r="BX176" s="3"/>
    </row>
    <row r="177" spans="2:5" ht="12.75">
      <c r="B177" s="89"/>
      <c r="C177" s="89"/>
      <c r="D177" s="89"/>
      <c r="E177" s="89"/>
    </row>
    <row r="178" spans="2:5" ht="12.75">
      <c r="B178" s="89"/>
      <c r="C178" s="89"/>
      <c r="D178" s="89"/>
      <c r="E178" s="89"/>
    </row>
    <row r="179" spans="2:5" ht="12.75">
      <c r="B179" s="89"/>
      <c r="C179" s="89"/>
      <c r="D179" s="89"/>
      <c r="E179" s="89"/>
    </row>
    <row r="180" spans="2:5" ht="12.75">
      <c r="B180" s="89"/>
      <c r="C180" s="89"/>
      <c r="D180" s="89"/>
      <c r="E180" s="89"/>
    </row>
    <row r="181" spans="2:5" ht="12.75">
      <c r="B181" s="89"/>
      <c r="C181" s="89"/>
      <c r="D181" s="89"/>
      <c r="E181" s="89"/>
    </row>
    <row r="182" spans="2:5" ht="12.75">
      <c r="B182" s="89"/>
      <c r="C182" s="89"/>
      <c r="D182" s="89"/>
      <c r="E182" s="89"/>
    </row>
    <row r="183" spans="2:5" ht="12.75">
      <c r="B183" s="89"/>
      <c r="C183" s="89"/>
      <c r="D183" s="89"/>
      <c r="E183" s="89"/>
    </row>
  </sheetData>
  <sheetProtection selectLockedCells="1" selectUnlockedCells="1"/>
  <mergeCells count="62">
    <mergeCell ref="BD4:BD5"/>
    <mergeCell ref="AA4:AA5"/>
    <mergeCell ref="AB4:AB5"/>
    <mergeCell ref="I51:O51"/>
    <mergeCell ref="H49:H55"/>
    <mergeCell ref="I53:O53"/>
    <mergeCell ref="I54:O54"/>
    <mergeCell ref="I55:O55"/>
    <mergeCell ref="I52:O52"/>
    <mergeCell ref="I50:O50"/>
    <mergeCell ref="AM4:AS4"/>
    <mergeCell ref="AT4:AT5"/>
    <mergeCell ref="AU4:AU5"/>
    <mergeCell ref="AV4:AV5"/>
    <mergeCell ref="I49:O49"/>
    <mergeCell ref="AW4:BC4"/>
    <mergeCell ref="AC4:AI4"/>
    <mergeCell ref="AJ4:AJ5"/>
    <mergeCell ref="AK4:AK5"/>
    <mergeCell ref="AL4:AL5"/>
    <mergeCell ref="BX4:BX5"/>
    <mergeCell ref="BE4:BE5"/>
    <mergeCell ref="BF4:BF5"/>
    <mergeCell ref="BG4:BM4"/>
    <mergeCell ref="BN4:BN5"/>
    <mergeCell ref="BO4:BO5"/>
    <mergeCell ref="BP4:BP5"/>
    <mergeCell ref="BQ4:BW4"/>
    <mergeCell ref="H4:H5"/>
    <mergeCell ref="I4:O4"/>
    <mergeCell ref="Q4:Q5"/>
    <mergeCell ref="R4:R5"/>
    <mergeCell ref="S4:Y4"/>
    <mergeCell ref="Z4:Z5"/>
    <mergeCell ref="P1:P5"/>
    <mergeCell ref="BE2:BX2"/>
    <mergeCell ref="Q3:Z3"/>
    <mergeCell ref="AA3:AJ3"/>
    <mergeCell ref="AK3:AT3"/>
    <mergeCell ref="AU3:BD3"/>
    <mergeCell ref="BE3:BN3"/>
    <mergeCell ref="BO3:BX3"/>
    <mergeCell ref="A1:A5"/>
    <mergeCell ref="B1:B5"/>
    <mergeCell ref="F1:O1"/>
    <mergeCell ref="Q1:BX1"/>
    <mergeCell ref="F2:F5"/>
    <mergeCell ref="G2:G5"/>
    <mergeCell ref="H2:O3"/>
    <mergeCell ref="Q2:AJ2"/>
    <mergeCell ref="C1:E1"/>
    <mergeCell ref="AK2:BD2"/>
    <mergeCell ref="C2:C5"/>
    <mergeCell ref="D2:D5"/>
    <mergeCell ref="E2:E5"/>
    <mergeCell ref="A45:B45"/>
    <mergeCell ref="A55:G55"/>
    <mergeCell ref="A53:G54"/>
    <mergeCell ref="A52:G52"/>
    <mergeCell ref="A51:G51"/>
    <mergeCell ref="A50:G50"/>
    <mergeCell ref="A49:G49"/>
  </mergeCells>
  <printOptions/>
  <pageMargins left="0.15763888888888888" right="0.15763888888888888" top="0.2361111111111111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ws-user</dc:creator>
  <cp:keywords/>
  <dc:description/>
  <cp:lastModifiedBy>Admin</cp:lastModifiedBy>
  <cp:lastPrinted>2020-03-30T10:00:33Z</cp:lastPrinted>
  <dcterms:created xsi:type="dcterms:W3CDTF">2020-03-16T09:12:34Z</dcterms:created>
  <dcterms:modified xsi:type="dcterms:W3CDTF">2020-06-17T07:07:49Z</dcterms:modified>
  <cp:category/>
  <cp:version/>
  <cp:contentType/>
  <cp:contentStatus/>
</cp:coreProperties>
</file>